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1575" tabRatio="500" activeTab="0"/>
  </bookViews>
  <sheets>
    <sheet name="Sheet1" sheetId="1" r:id="rId1"/>
  </sheets>
  <definedNames>
    <definedName name="Excel_BuiltIn_Print_Area" localSheetId="0">'Sheet1'!$A$1:$K$212</definedName>
    <definedName name="_xlnm.Print_Area" localSheetId="0">'Sheet1'!$A$1:$L$209</definedName>
  </definedNames>
  <calcPr fullCalcOnLoad="1"/>
</workbook>
</file>

<file path=xl/sharedStrings.xml><?xml version="1.0" encoding="utf-8"?>
<sst xmlns="http://schemas.openxmlformats.org/spreadsheetml/2006/main" count="353" uniqueCount="132">
  <si>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</si>
  <si>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</si>
  <si>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</si>
  <si>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</si>
  <si>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</si>
  <si>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</si>
  <si>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</si>
  <si>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</si>
  <si>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</si>
  <si>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</si>
  <si>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</si>
  <si>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</si>
  <si>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</si>
  <si>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</si>
  <si>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</si>
  <si>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</si>
  <si>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</si>
  <si>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</si>
  <si>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</si>
  <si>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</si>
  <si>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</si>
  <si>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</si>
  <si>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</si>
  <si>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</si>
  <si>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</si>
  <si>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</si>
  <si>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</si>
  <si>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</si>
  <si>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</si>
  <si>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</si>
  <si>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</si>
  <si>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</si>
  <si>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</si>
  <si>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</si>
  <si>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</si>
  <si>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</si>
  <si>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</si>
  <si>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</si>
  <si>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</si>
  <si>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</si>
  <si>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</si>
  <si>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</si>
  <si>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</si>
  <si>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</si>
  <si>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</si>
  <si>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</si>
  <si>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</si>
  <si>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</si>
  <si>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</si>
  <si>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</si>
  <si>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</si>
  <si>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</si>
  <si>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</si>
  <si>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</si>
  <si>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</si>
  <si>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</si>
  <si>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</si>
  <si>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</si>
  <si>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</si>
  <si>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</si>
  <si>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</si>
  <si>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</si>
  <si>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</si>
  <si>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</si>
  <si>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</si>
  <si>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</si>
  <si>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</si>
  <si>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</si>
  <si>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</si>
  <si>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</si>
  <si>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</si>
  <si>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</si>
  <si>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</si>
  <si>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</si>
  <si>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</si>
  <si>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</si>
  <si>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</si>
  <si>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</si>
  <si>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</si>
  <si>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</si>
  <si>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</si>
  <si>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</si>
  <si>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</si>
  <si>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</si>
  <si>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</si>
  <si>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</si>
  <si>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</si>
  <si>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</si>
  <si>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</si>
  <si>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</si>
  <si>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</si>
  <si>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</si>
  <si>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</si>
  <si>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</si>
  <si>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</si>
  <si>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</si>
  <si>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</si>
  <si>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</si>
  <si>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</si>
  <si>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</si>
  <si>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</si>
  <si>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</si>
  <si>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</si>
  <si>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</si>
  <si>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</si>
  <si>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</si>
  <si>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</si>
  <si>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</si>
  <si>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</si>
  <si>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</si>
  <si>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</si>
  <si>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</si>
  <si>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</si>
  <si>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</si>
  <si>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</si>
  <si>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</si>
  <si>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</si>
  <si>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</si>
  <si>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</si>
  <si>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</si>
  <si>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</si>
  <si>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</si>
  <si>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</si>
  <si>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</si>
  <si>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</si>
  <si>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</si>
  <si>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</si>
  <si>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</si>
  <si>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</si>
  <si>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</si>
  <si>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</si>
  <si>
    <t xml:space="preserve">                                                                                      Приложение 3                                   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</si>
</sst>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horizontal="left" vertical="top"/>
    </xf>
    <xf numFmtId="165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/>
    </xf>
    <xf numFmtId="165" fontId="1" fillId="35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65" fontId="1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zoomScaleSheetLayoutView="100" zoomScalePageLayoutView="0" workbookViewId="0" topLeftCell="A1">
      <selection activeCell="G1" sqref="G1:I2"/>
    </sheetView>
  </sheetViews>
  <sheetFormatPr defaultColWidth="9.00390625" defaultRowHeight="12.75" customHeight="1"/>
  <cols>
    <col min="1" max="1" width="8.57421875" style="1" customWidth="1"/>
    <col min="2" max="2" width="53.140625" style="2" customWidth="1"/>
    <col min="3" max="3" width="14.28125" style="2" customWidth="1"/>
    <col min="4" max="4" width="58.2812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9" ht="70.5" customHeight="1">
      <c r="G1" s="73" t="s">
        <v>131</v>
      </c>
      <c r="H1" s="73"/>
      <c r="I1" s="73"/>
    </row>
    <row r="2" spans="7:9" ht="15.75" customHeight="1">
      <c r="G2" s="73"/>
      <c r="H2" s="73"/>
      <c r="I2" s="73"/>
    </row>
    <row r="4" spans="3:10" ht="15.75" customHeight="1">
      <c r="C4" s="3"/>
      <c r="D4" s="3"/>
      <c r="E4" s="4" t="s">
        <v>0</v>
      </c>
      <c r="F4" s="4"/>
      <c r="G4" s="3"/>
      <c r="H4" s="3"/>
      <c r="I4" s="5"/>
      <c r="J4" s="5"/>
    </row>
    <row r="5" spans="3:10" ht="15.75" customHeight="1">
      <c r="C5" s="3"/>
      <c r="D5" s="3"/>
      <c r="E5" s="4" t="s">
        <v>1</v>
      </c>
      <c r="F5" s="4"/>
      <c r="G5" s="3"/>
      <c r="H5" s="3"/>
      <c r="I5" s="3"/>
      <c r="J5" s="3"/>
    </row>
    <row r="6" spans="3:10" ht="15.75" customHeight="1">
      <c r="C6" s="3"/>
      <c r="D6" s="3"/>
      <c r="E6" s="4"/>
      <c r="F6" s="4"/>
      <c r="G6" s="3"/>
      <c r="H6" s="3"/>
      <c r="I6" s="3"/>
      <c r="J6" s="3"/>
    </row>
    <row r="7" spans="3:10" ht="15.75" customHeight="1">
      <c r="C7" s="3"/>
      <c r="D7" s="3"/>
      <c r="E7" s="4"/>
      <c r="F7" s="4"/>
      <c r="G7" s="3"/>
      <c r="H7" s="3"/>
      <c r="I7" s="3"/>
      <c r="J7" s="3"/>
    </row>
    <row r="8" ht="12.75" customHeight="1">
      <c r="C8" s="3"/>
    </row>
    <row r="9" ht="6" customHeight="1"/>
    <row r="10" spans="1:11" s="3" customFormat="1" ht="16.5" customHeight="1" thickBot="1">
      <c r="A10" s="74" t="s">
        <v>2</v>
      </c>
      <c r="B10" s="59" t="s">
        <v>3</v>
      </c>
      <c r="C10" s="59" t="s">
        <v>4</v>
      </c>
      <c r="D10" s="59" t="s">
        <v>5</v>
      </c>
      <c r="E10" s="59" t="s">
        <v>6</v>
      </c>
      <c r="F10" s="59" t="s">
        <v>7</v>
      </c>
      <c r="G10" s="60" t="s">
        <v>8</v>
      </c>
      <c r="H10" s="60"/>
      <c r="I10" s="60"/>
      <c r="J10" s="60"/>
      <c r="K10" s="60"/>
    </row>
    <row r="11" spans="1:11" s="3" customFormat="1" ht="40.5" customHeight="1" thickBot="1">
      <c r="A11" s="74"/>
      <c r="B11" s="59"/>
      <c r="C11" s="59"/>
      <c r="D11" s="59"/>
      <c r="E11" s="59"/>
      <c r="F11" s="59"/>
      <c r="G11" s="84" t="s">
        <v>9</v>
      </c>
      <c r="H11" s="84" t="s">
        <v>10</v>
      </c>
      <c r="I11" s="85">
        <v>2023</v>
      </c>
      <c r="J11" s="86">
        <v>2024</v>
      </c>
      <c r="K11" s="87">
        <v>2025</v>
      </c>
    </row>
    <row r="12" spans="1:11" ht="14.25" customHeight="1" thickBot="1">
      <c r="A12" s="7" t="s">
        <v>11</v>
      </c>
      <c r="B12" s="8" t="s">
        <v>12</v>
      </c>
      <c r="C12" s="9" t="s">
        <v>13</v>
      </c>
      <c r="D12" s="9" t="s">
        <v>14</v>
      </c>
      <c r="E12" s="9" t="s">
        <v>15</v>
      </c>
      <c r="F12" s="10" t="s">
        <v>16</v>
      </c>
      <c r="G12" s="10">
        <v>7</v>
      </c>
      <c r="H12" s="10">
        <v>8</v>
      </c>
      <c r="I12" s="75">
        <v>9</v>
      </c>
      <c r="J12" s="76">
        <v>10</v>
      </c>
      <c r="K12" s="75">
        <v>11</v>
      </c>
    </row>
    <row r="13" spans="1:11" ht="13.5" customHeight="1" thickBot="1">
      <c r="A13" s="61" t="s">
        <v>17</v>
      </c>
      <c r="B13" s="62" t="s">
        <v>18</v>
      </c>
      <c r="C13" s="63" t="s">
        <v>19</v>
      </c>
      <c r="D13" s="64" t="s">
        <v>20</v>
      </c>
      <c r="E13" s="14" t="s">
        <v>21</v>
      </c>
      <c r="F13" s="15">
        <f aca="true" t="shared" si="0" ref="F13:K13">F14+F15+F16+F17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6">
        <f t="shared" si="0"/>
        <v>0</v>
      </c>
      <c r="K13" s="15">
        <f t="shared" si="0"/>
        <v>0</v>
      </c>
    </row>
    <row r="14" spans="1:11" ht="14.25" customHeight="1">
      <c r="A14" s="61"/>
      <c r="B14" s="62"/>
      <c r="C14" s="63"/>
      <c r="D14" s="64"/>
      <c r="E14" s="13" t="s">
        <v>22</v>
      </c>
      <c r="F14" s="15">
        <f aca="true" t="shared" si="1" ref="F14:K17">F19</f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6">
        <f t="shared" si="1"/>
        <v>0</v>
      </c>
      <c r="K14" s="15">
        <f t="shared" si="1"/>
        <v>0</v>
      </c>
    </row>
    <row r="15" spans="1:11" ht="14.25" customHeight="1">
      <c r="A15" s="61"/>
      <c r="B15" s="62"/>
      <c r="C15" s="63"/>
      <c r="D15" s="64"/>
      <c r="E15" s="14" t="s">
        <v>23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6">
        <f t="shared" si="1"/>
        <v>0</v>
      </c>
      <c r="K15" s="15">
        <f t="shared" si="1"/>
        <v>0</v>
      </c>
    </row>
    <row r="16" spans="1:11" ht="14.25" customHeight="1">
      <c r="A16" s="61"/>
      <c r="B16" s="62"/>
      <c r="C16" s="63"/>
      <c r="D16" s="64"/>
      <c r="E16" s="13" t="s">
        <v>24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6">
        <f t="shared" si="1"/>
        <v>0</v>
      </c>
      <c r="K16" s="15">
        <f t="shared" si="1"/>
        <v>0</v>
      </c>
    </row>
    <row r="17" spans="1:11" ht="14.25" customHeight="1">
      <c r="A17" s="61"/>
      <c r="B17" s="62"/>
      <c r="C17" s="63"/>
      <c r="D17" s="64"/>
      <c r="E17" s="13" t="s">
        <v>25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6">
        <f t="shared" si="1"/>
        <v>0</v>
      </c>
      <c r="K17" s="15">
        <f t="shared" si="1"/>
        <v>0</v>
      </c>
    </row>
    <row r="18" spans="1:11" ht="13.5" customHeight="1">
      <c r="A18" s="61"/>
      <c r="B18" s="62" t="s">
        <v>26</v>
      </c>
      <c r="C18" s="63" t="s">
        <v>27</v>
      </c>
      <c r="D18" s="64" t="s">
        <v>28</v>
      </c>
      <c r="E18" s="14" t="s">
        <v>21</v>
      </c>
      <c r="F18" s="15">
        <f aca="true" t="shared" si="2" ref="F18:K18">F19+F20+F21+F22</f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6">
        <f t="shared" si="2"/>
        <v>0</v>
      </c>
      <c r="K18" s="15">
        <f t="shared" si="2"/>
        <v>0</v>
      </c>
    </row>
    <row r="19" spans="1:11" ht="13.5" customHeight="1">
      <c r="A19" s="61"/>
      <c r="B19" s="62"/>
      <c r="C19" s="63"/>
      <c r="D19" s="64"/>
      <c r="E19" s="13" t="s">
        <v>22</v>
      </c>
      <c r="F19" s="15">
        <f aca="true" t="shared" si="3" ref="F19:K22">F24+F30+F35+F40+F45</f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6">
        <f t="shared" si="3"/>
        <v>0</v>
      </c>
      <c r="K19" s="15">
        <f t="shared" si="3"/>
        <v>0</v>
      </c>
    </row>
    <row r="20" spans="1:11" ht="14.25" customHeight="1">
      <c r="A20" s="61"/>
      <c r="B20" s="62"/>
      <c r="C20" s="63"/>
      <c r="D20" s="64"/>
      <c r="E20" s="14" t="s">
        <v>23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6">
        <f t="shared" si="3"/>
        <v>0</v>
      </c>
      <c r="K20" s="15">
        <f t="shared" si="3"/>
        <v>0</v>
      </c>
    </row>
    <row r="21" spans="1:11" ht="14.25" customHeight="1">
      <c r="A21" s="61"/>
      <c r="B21" s="62"/>
      <c r="C21" s="63"/>
      <c r="D21" s="64"/>
      <c r="E21" s="13" t="s">
        <v>24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6">
        <f t="shared" si="3"/>
        <v>0</v>
      </c>
      <c r="K21" s="15">
        <f t="shared" si="3"/>
        <v>0</v>
      </c>
    </row>
    <row r="22" spans="1:11" ht="15.75" customHeight="1">
      <c r="A22" s="61"/>
      <c r="B22" s="62"/>
      <c r="C22" s="63"/>
      <c r="D22" s="64"/>
      <c r="E22" s="13" t="s">
        <v>25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6">
        <f t="shared" si="3"/>
        <v>0</v>
      </c>
      <c r="K22" s="15">
        <f t="shared" si="3"/>
        <v>0</v>
      </c>
    </row>
    <row r="23" spans="1:11" ht="13.5" customHeight="1">
      <c r="A23" s="65" t="s">
        <v>29</v>
      </c>
      <c r="B23" s="58" t="s">
        <v>30</v>
      </c>
      <c r="C23" s="66" t="s">
        <v>19</v>
      </c>
      <c r="D23" s="58" t="s">
        <v>31</v>
      </c>
      <c r="E23" s="17" t="s">
        <v>21</v>
      </c>
      <c r="F23" s="18">
        <f aca="true" t="shared" si="4" ref="F23:K23">F24+F25+F26+F27</f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9">
        <f t="shared" si="4"/>
        <v>0</v>
      </c>
      <c r="K23" s="18">
        <f t="shared" si="4"/>
        <v>0</v>
      </c>
    </row>
    <row r="24" spans="1:11" ht="14.25" customHeight="1">
      <c r="A24" s="65"/>
      <c r="B24" s="58"/>
      <c r="C24" s="66"/>
      <c r="D24" s="58"/>
      <c r="E24" s="6" t="s">
        <v>22</v>
      </c>
      <c r="F24" s="18">
        <f>G24+H24+I24+J24</f>
        <v>0</v>
      </c>
      <c r="G24" s="18"/>
      <c r="H24" s="12"/>
      <c r="I24" s="12"/>
      <c r="J24" s="11"/>
      <c r="K24" s="12"/>
    </row>
    <row r="25" spans="1:11" ht="14.25" customHeight="1">
      <c r="A25" s="65"/>
      <c r="B25" s="58"/>
      <c r="C25" s="66"/>
      <c r="D25" s="58"/>
      <c r="E25" s="17" t="s">
        <v>23</v>
      </c>
      <c r="F25" s="18">
        <f>G25+H25+I25+J25</f>
        <v>0</v>
      </c>
      <c r="G25" s="18"/>
      <c r="H25" s="12"/>
      <c r="I25" s="12"/>
      <c r="J25" s="11"/>
      <c r="K25" s="12"/>
    </row>
    <row r="26" spans="1:11" ht="14.25" customHeight="1">
      <c r="A26" s="65"/>
      <c r="B26" s="58"/>
      <c r="C26" s="66"/>
      <c r="D26" s="58"/>
      <c r="E26" s="6" t="s">
        <v>24</v>
      </c>
      <c r="F26" s="18">
        <f>G26+H26+I26+J26</f>
        <v>0</v>
      </c>
      <c r="G26" s="18"/>
      <c r="H26" s="12"/>
      <c r="I26" s="12"/>
      <c r="J26" s="11"/>
      <c r="K26" s="12"/>
    </row>
    <row r="27" spans="1:11" ht="21" customHeight="1">
      <c r="A27" s="65"/>
      <c r="B27" s="58"/>
      <c r="C27" s="66"/>
      <c r="D27" s="58"/>
      <c r="E27" s="6" t="s">
        <v>25</v>
      </c>
      <c r="F27" s="18">
        <f>G27+H27+I27+J27</f>
        <v>0</v>
      </c>
      <c r="G27" s="18"/>
      <c r="H27" s="12"/>
      <c r="I27" s="12"/>
      <c r="J27" s="11"/>
      <c r="K27" s="12"/>
    </row>
    <row r="28" spans="1:11" ht="16.5" customHeight="1">
      <c r="A28" s="65"/>
      <c r="B28" s="58"/>
      <c r="C28" s="66"/>
      <c r="D28" s="58"/>
      <c r="E28" s="17"/>
      <c r="F28" s="18"/>
      <c r="G28" s="18"/>
      <c r="H28" s="12"/>
      <c r="I28" s="12"/>
      <c r="J28" s="11"/>
      <c r="K28" s="12"/>
    </row>
    <row r="29" spans="1:11" ht="13.5" customHeight="1">
      <c r="A29" s="67" t="s">
        <v>32</v>
      </c>
      <c r="B29" s="58" t="s">
        <v>33</v>
      </c>
      <c r="C29" s="66" t="s">
        <v>19</v>
      </c>
      <c r="D29" s="58" t="s">
        <v>34</v>
      </c>
      <c r="E29" s="17" t="s">
        <v>21</v>
      </c>
      <c r="F29" s="18">
        <f aca="true" t="shared" si="5" ref="F29:K29">F30+F31+F32+F33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9">
        <f t="shared" si="5"/>
        <v>0</v>
      </c>
      <c r="K29" s="18">
        <f t="shared" si="5"/>
        <v>0</v>
      </c>
    </row>
    <row r="30" spans="1:11" ht="14.25" customHeight="1">
      <c r="A30" s="67"/>
      <c r="B30" s="58"/>
      <c r="C30" s="66"/>
      <c r="D30" s="58"/>
      <c r="E30" s="6" t="s">
        <v>22</v>
      </c>
      <c r="F30" s="18">
        <f>G30+H30+I30+J30</f>
        <v>0</v>
      </c>
      <c r="G30" s="18"/>
      <c r="H30" s="12"/>
      <c r="I30" s="12"/>
      <c r="J30" s="11"/>
      <c r="K30" s="12"/>
    </row>
    <row r="31" spans="1:11" ht="14.25" customHeight="1">
      <c r="A31" s="67"/>
      <c r="B31" s="58"/>
      <c r="C31" s="66"/>
      <c r="D31" s="58"/>
      <c r="E31" s="17" t="s">
        <v>23</v>
      </c>
      <c r="F31" s="18">
        <f>G31+H31+I31+J31</f>
        <v>0</v>
      </c>
      <c r="G31" s="18"/>
      <c r="H31" s="12"/>
      <c r="I31" s="12"/>
      <c r="J31" s="11"/>
      <c r="K31" s="12"/>
    </row>
    <row r="32" spans="1:11" ht="14.25" customHeight="1">
      <c r="A32" s="67"/>
      <c r="B32" s="58"/>
      <c r="C32" s="66"/>
      <c r="D32" s="58"/>
      <c r="E32" s="6" t="s">
        <v>24</v>
      </c>
      <c r="F32" s="18">
        <f>G32+H32+I32+J32</f>
        <v>0</v>
      </c>
      <c r="G32" s="18"/>
      <c r="H32" s="12"/>
      <c r="I32" s="12"/>
      <c r="J32" s="11"/>
      <c r="K32" s="12"/>
    </row>
    <row r="33" spans="1:11" ht="14.25" customHeight="1">
      <c r="A33" s="67"/>
      <c r="B33" s="58"/>
      <c r="C33" s="66"/>
      <c r="D33" s="58"/>
      <c r="E33" s="6" t="s">
        <v>25</v>
      </c>
      <c r="F33" s="18">
        <f>G33+H33+I33+J33</f>
        <v>0</v>
      </c>
      <c r="G33" s="18"/>
      <c r="H33" s="12"/>
      <c r="I33" s="12"/>
      <c r="J33" s="11"/>
      <c r="K33" s="12"/>
    </row>
    <row r="34" spans="1:11" ht="13.5" customHeight="1">
      <c r="A34" s="67" t="s">
        <v>35</v>
      </c>
      <c r="B34" s="58" t="s">
        <v>36</v>
      </c>
      <c r="C34" s="66" t="s">
        <v>19</v>
      </c>
      <c r="D34" s="58" t="s">
        <v>37</v>
      </c>
      <c r="E34" s="17" t="s">
        <v>21</v>
      </c>
      <c r="F34" s="18">
        <f aca="true" t="shared" si="6" ref="F34:K34">F35+F36+F37+F38</f>
        <v>0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9">
        <f t="shared" si="6"/>
        <v>0</v>
      </c>
      <c r="K34" s="18">
        <f t="shared" si="6"/>
        <v>0</v>
      </c>
    </row>
    <row r="35" spans="1:11" ht="13.5" customHeight="1">
      <c r="A35" s="67"/>
      <c r="B35" s="58"/>
      <c r="C35" s="66"/>
      <c r="D35" s="58"/>
      <c r="E35" s="6" t="s">
        <v>22</v>
      </c>
      <c r="F35" s="18">
        <f>G35+H35+I35+J35</f>
        <v>0</v>
      </c>
      <c r="G35" s="18"/>
      <c r="H35" s="12"/>
      <c r="I35" s="12"/>
      <c r="J35" s="11"/>
      <c r="K35" s="12"/>
    </row>
    <row r="36" spans="1:11" ht="14.25" customHeight="1">
      <c r="A36" s="67"/>
      <c r="B36" s="58"/>
      <c r="C36" s="66"/>
      <c r="D36" s="58"/>
      <c r="E36" s="17" t="s">
        <v>23</v>
      </c>
      <c r="F36" s="18">
        <f>G36+H36+I36+J36</f>
        <v>0</v>
      </c>
      <c r="G36" s="18"/>
      <c r="H36" s="12"/>
      <c r="I36" s="12"/>
      <c r="J36" s="11"/>
      <c r="K36" s="12"/>
    </row>
    <row r="37" spans="1:11" ht="14.25" customHeight="1">
      <c r="A37" s="67"/>
      <c r="B37" s="58"/>
      <c r="C37" s="66"/>
      <c r="D37" s="58"/>
      <c r="E37" s="6" t="s">
        <v>24</v>
      </c>
      <c r="F37" s="18">
        <f>G37+H37+I37+J37</f>
        <v>0</v>
      </c>
      <c r="G37" s="18"/>
      <c r="H37" s="12"/>
      <c r="I37" s="12"/>
      <c r="J37" s="11"/>
      <c r="K37" s="12"/>
    </row>
    <row r="38" spans="1:11" ht="25.5" customHeight="1">
      <c r="A38" s="67"/>
      <c r="B38" s="58"/>
      <c r="C38" s="66"/>
      <c r="D38" s="58"/>
      <c r="E38" s="6" t="s">
        <v>25</v>
      </c>
      <c r="F38" s="18">
        <f>G38+H38+I38+J38</f>
        <v>0</v>
      </c>
      <c r="G38" s="18"/>
      <c r="H38" s="12"/>
      <c r="I38" s="12"/>
      <c r="J38" s="11"/>
      <c r="K38" s="12"/>
    </row>
    <row r="39" spans="1:11" ht="13.5" customHeight="1">
      <c r="A39" s="67" t="s">
        <v>38</v>
      </c>
      <c r="B39" s="58" t="s">
        <v>39</v>
      </c>
      <c r="C39" s="66" t="s">
        <v>19</v>
      </c>
      <c r="D39" s="58" t="s">
        <v>40</v>
      </c>
      <c r="E39" s="17" t="s">
        <v>21</v>
      </c>
      <c r="F39" s="18">
        <f aca="true" t="shared" si="7" ref="F39:K39">F40+F41+F42+F43</f>
        <v>0</v>
      </c>
      <c r="G39" s="18">
        <f t="shared" si="7"/>
        <v>0</v>
      </c>
      <c r="H39" s="18">
        <f t="shared" si="7"/>
        <v>0</v>
      </c>
      <c r="I39" s="18">
        <f t="shared" si="7"/>
        <v>0</v>
      </c>
      <c r="J39" s="19">
        <f t="shared" si="7"/>
        <v>0</v>
      </c>
      <c r="K39" s="18">
        <f t="shared" si="7"/>
        <v>0</v>
      </c>
    </row>
    <row r="40" spans="1:11" ht="14.25" customHeight="1">
      <c r="A40" s="67"/>
      <c r="B40" s="58"/>
      <c r="C40" s="66"/>
      <c r="D40" s="58"/>
      <c r="E40" s="6" t="s">
        <v>22</v>
      </c>
      <c r="F40" s="18">
        <f>G40+H40+I40+J40</f>
        <v>0</v>
      </c>
      <c r="G40" s="18"/>
      <c r="H40" s="12"/>
      <c r="I40" s="12"/>
      <c r="J40" s="11"/>
      <c r="K40" s="12"/>
    </row>
    <row r="41" spans="1:11" ht="14.25" customHeight="1">
      <c r="A41" s="67"/>
      <c r="B41" s="58"/>
      <c r="C41" s="66"/>
      <c r="D41" s="58"/>
      <c r="E41" s="17" t="s">
        <v>23</v>
      </c>
      <c r="F41" s="18">
        <f>G41+H41+I41+J41</f>
        <v>0</v>
      </c>
      <c r="G41" s="18"/>
      <c r="H41" s="12"/>
      <c r="I41" s="12"/>
      <c r="J41" s="11"/>
      <c r="K41" s="12"/>
    </row>
    <row r="42" spans="1:11" ht="14.25" customHeight="1">
      <c r="A42" s="67"/>
      <c r="B42" s="58"/>
      <c r="C42" s="66"/>
      <c r="D42" s="58"/>
      <c r="E42" s="6" t="s">
        <v>24</v>
      </c>
      <c r="F42" s="18">
        <f>G42+H42+I42+J42</f>
        <v>0</v>
      </c>
      <c r="G42" s="18"/>
      <c r="H42" s="12"/>
      <c r="I42" s="12"/>
      <c r="J42" s="11"/>
      <c r="K42" s="12"/>
    </row>
    <row r="43" spans="1:11" ht="25.5" customHeight="1">
      <c r="A43" s="67"/>
      <c r="B43" s="58"/>
      <c r="C43" s="66"/>
      <c r="D43" s="58"/>
      <c r="E43" s="6" t="s">
        <v>25</v>
      </c>
      <c r="F43" s="18">
        <f>G43+H43+I43+J43</f>
        <v>0</v>
      </c>
      <c r="G43" s="18"/>
      <c r="H43" s="12"/>
      <c r="I43" s="12"/>
      <c r="J43" s="11"/>
      <c r="K43" s="12"/>
    </row>
    <row r="44" spans="1:11" ht="13.5" customHeight="1">
      <c r="A44" s="67" t="s">
        <v>41</v>
      </c>
      <c r="B44" s="58" t="s">
        <v>42</v>
      </c>
      <c r="C44" s="66" t="s">
        <v>19</v>
      </c>
      <c r="D44" s="58" t="s">
        <v>43</v>
      </c>
      <c r="E44" s="17" t="s">
        <v>21</v>
      </c>
      <c r="F44" s="18">
        <f aca="true" t="shared" si="8" ref="F44:K44">F45+F46+F47+F48</f>
        <v>0</v>
      </c>
      <c r="G44" s="18">
        <f t="shared" si="8"/>
        <v>0</v>
      </c>
      <c r="H44" s="18">
        <f t="shared" si="8"/>
        <v>0</v>
      </c>
      <c r="I44" s="18">
        <f t="shared" si="8"/>
        <v>0</v>
      </c>
      <c r="J44" s="19">
        <f t="shared" si="8"/>
        <v>0</v>
      </c>
      <c r="K44" s="18">
        <f t="shared" si="8"/>
        <v>0</v>
      </c>
    </row>
    <row r="45" spans="1:11" ht="17.25" customHeight="1">
      <c r="A45" s="67"/>
      <c r="B45" s="58"/>
      <c r="C45" s="66"/>
      <c r="D45" s="58"/>
      <c r="E45" s="6" t="s">
        <v>22</v>
      </c>
      <c r="F45" s="18">
        <f>G45+H45+I45+J45</f>
        <v>0</v>
      </c>
      <c r="G45" s="18"/>
      <c r="H45" s="12"/>
      <c r="I45" s="12"/>
      <c r="J45" s="11"/>
      <c r="K45" s="12"/>
    </row>
    <row r="46" spans="1:11" s="24" customFormat="1" ht="16.5" customHeight="1">
      <c r="A46" s="67"/>
      <c r="B46" s="58"/>
      <c r="C46" s="66"/>
      <c r="D46" s="58"/>
      <c r="E46" s="20" t="s">
        <v>23</v>
      </c>
      <c r="F46" s="18">
        <f>G46+H46+I46+J46</f>
        <v>0</v>
      </c>
      <c r="G46" s="21"/>
      <c r="H46" s="22"/>
      <c r="I46" s="22"/>
      <c r="J46" s="23"/>
      <c r="K46" s="22"/>
    </row>
    <row r="47" spans="1:11" ht="14.25" customHeight="1">
      <c r="A47" s="67"/>
      <c r="B47" s="58"/>
      <c r="C47" s="66"/>
      <c r="D47" s="58"/>
      <c r="E47" s="6" t="s">
        <v>24</v>
      </c>
      <c r="F47" s="18">
        <f>G47+H47+I47+J47</f>
        <v>0</v>
      </c>
      <c r="G47" s="18"/>
      <c r="H47" s="12"/>
      <c r="I47" s="12"/>
      <c r="J47" s="11"/>
      <c r="K47" s="12"/>
    </row>
    <row r="48" spans="1:11" ht="60.75" customHeight="1">
      <c r="A48" s="67"/>
      <c r="B48" s="58"/>
      <c r="C48" s="66"/>
      <c r="D48" s="58"/>
      <c r="E48" s="6" t="s">
        <v>25</v>
      </c>
      <c r="F48" s="18">
        <f>G48+H48+I48+J48</f>
        <v>0</v>
      </c>
      <c r="G48" s="25"/>
      <c r="H48" s="26"/>
      <c r="I48" s="26"/>
      <c r="J48" s="11"/>
      <c r="K48" s="12"/>
    </row>
    <row r="49" spans="1:11" ht="13.5" customHeight="1">
      <c r="A49" s="61" t="s">
        <v>44</v>
      </c>
      <c r="B49" s="62" t="s">
        <v>45</v>
      </c>
      <c r="C49" s="63" t="s">
        <v>19</v>
      </c>
      <c r="D49" s="64" t="s">
        <v>46</v>
      </c>
      <c r="E49" s="14" t="s">
        <v>21</v>
      </c>
      <c r="F49" s="27">
        <f aca="true" t="shared" si="9" ref="F49:K49">F50+F51+F52+F53</f>
        <v>2056.567</v>
      </c>
      <c r="G49" s="28">
        <f t="shared" si="9"/>
        <v>356.475</v>
      </c>
      <c r="H49" s="28">
        <f t="shared" si="9"/>
        <v>425.023</v>
      </c>
      <c r="I49" s="28">
        <f t="shared" si="9"/>
        <v>425.023</v>
      </c>
      <c r="J49" s="29">
        <f t="shared" si="9"/>
        <v>425.023</v>
      </c>
      <c r="K49" s="28">
        <f t="shared" si="9"/>
        <v>425.023</v>
      </c>
    </row>
    <row r="50" spans="1:11" ht="13.5" customHeight="1">
      <c r="A50" s="61"/>
      <c r="B50" s="62"/>
      <c r="C50" s="63"/>
      <c r="D50" s="64"/>
      <c r="E50" s="13" t="s">
        <v>22</v>
      </c>
      <c r="F50" s="27">
        <f>H50+I50+J50+G50+K50</f>
        <v>0</v>
      </c>
      <c r="G50" s="28"/>
      <c r="H50" s="28"/>
      <c r="I50" s="30"/>
      <c r="J50" s="31"/>
      <c r="K50" s="30"/>
    </row>
    <row r="51" spans="1:11" ht="14.25" customHeight="1">
      <c r="A51" s="61"/>
      <c r="B51" s="62"/>
      <c r="C51" s="63"/>
      <c r="D51" s="64"/>
      <c r="E51" s="14" t="s">
        <v>23</v>
      </c>
      <c r="F51" s="27">
        <f>H51+I51+J51+G51+K51</f>
        <v>0</v>
      </c>
      <c r="G51" s="28"/>
      <c r="H51" s="28"/>
      <c r="I51" s="30"/>
      <c r="J51" s="31"/>
      <c r="K51" s="30"/>
    </row>
    <row r="52" spans="1:11" ht="14.25" customHeight="1">
      <c r="A52" s="61"/>
      <c r="B52" s="62"/>
      <c r="C52" s="63"/>
      <c r="D52" s="64"/>
      <c r="E52" s="13" t="s">
        <v>24</v>
      </c>
      <c r="F52" s="27">
        <f>H52+I52+J52+G52+K52</f>
        <v>2056.567</v>
      </c>
      <c r="G52" s="28">
        <f>G57</f>
        <v>356.475</v>
      </c>
      <c r="H52" s="28">
        <f>H57</f>
        <v>425.023</v>
      </c>
      <c r="I52" s="28">
        <f>I57</f>
        <v>425.023</v>
      </c>
      <c r="J52" s="29">
        <f>J57</f>
        <v>425.023</v>
      </c>
      <c r="K52" s="28">
        <f>K57</f>
        <v>425.023</v>
      </c>
    </row>
    <row r="53" spans="1:11" ht="14.25" customHeight="1">
      <c r="A53" s="61"/>
      <c r="B53" s="62"/>
      <c r="C53" s="63"/>
      <c r="D53" s="64"/>
      <c r="E53" s="13" t="s">
        <v>25</v>
      </c>
      <c r="F53" s="27">
        <f>H53+I53+J53+G53+K53</f>
        <v>0</v>
      </c>
      <c r="G53" s="28"/>
      <c r="H53" s="28"/>
      <c r="I53" s="30"/>
      <c r="J53" s="31"/>
      <c r="K53" s="30"/>
    </row>
    <row r="54" spans="1:11" ht="13.5" customHeight="1">
      <c r="A54" s="61"/>
      <c r="B54" s="62" t="s">
        <v>47</v>
      </c>
      <c r="C54" s="63" t="s">
        <v>19</v>
      </c>
      <c r="D54" s="64" t="s">
        <v>48</v>
      </c>
      <c r="E54" s="14" t="s">
        <v>21</v>
      </c>
      <c r="F54" s="27">
        <f aca="true" t="shared" si="10" ref="F54:K54">F55+F56+F57+F58</f>
        <v>2056.567</v>
      </c>
      <c r="G54" s="28">
        <f t="shared" si="10"/>
        <v>356.475</v>
      </c>
      <c r="H54" s="28">
        <f t="shared" si="10"/>
        <v>425.023</v>
      </c>
      <c r="I54" s="28">
        <f t="shared" si="10"/>
        <v>425.023</v>
      </c>
      <c r="J54" s="29">
        <f t="shared" si="10"/>
        <v>425.023</v>
      </c>
      <c r="K54" s="28">
        <f t="shared" si="10"/>
        <v>425.023</v>
      </c>
    </row>
    <row r="55" spans="1:11" ht="14.25" customHeight="1">
      <c r="A55" s="61"/>
      <c r="B55" s="62"/>
      <c r="C55" s="63"/>
      <c r="D55" s="64"/>
      <c r="E55" s="13" t="s">
        <v>22</v>
      </c>
      <c r="F55" s="27">
        <f>H55+I55+J55+G55+K55</f>
        <v>0</v>
      </c>
      <c r="G55" s="28"/>
      <c r="H55" s="28"/>
      <c r="I55" s="30"/>
      <c r="J55" s="31"/>
      <c r="K55" s="30"/>
    </row>
    <row r="56" spans="1:11" ht="14.25" customHeight="1">
      <c r="A56" s="61"/>
      <c r="B56" s="62"/>
      <c r="C56" s="63"/>
      <c r="D56" s="64"/>
      <c r="E56" s="14" t="s">
        <v>23</v>
      </c>
      <c r="F56" s="27">
        <f>H56+I56+J56+G56+K56</f>
        <v>0</v>
      </c>
      <c r="G56" s="28"/>
      <c r="H56" s="28"/>
      <c r="I56" s="30"/>
      <c r="J56" s="31"/>
      <c r="K56" s="30"/>
    </row>
    <row r="57" spans="1:11" ht="14.25" customHeight="1">
      <c r="A57" s="61"/>
      <c r="B57" s="62"/>
      <c r="C57" s="63"/>
      <c r="D57" s="64"/>
      <c r="E57" s="13" t="s">
        <v>24</v>
      </c>
      <c r="F57" s="27">
        <f>H57+I57+J57+G57+K57</f>
        <v>2056.567</v>
      </c>
      <c r="G57" s="28">
        <f>G62+G67+G72+G78+G83+G93+G98</f>
        <v>356.475</v>
      </c>
      <c r="H57" s="28">
        <f>H62+H67+H72+H78+H83+H93+H98</f>
        <v>425.023</v>
      </c>
      <c r="I57" s="28">
        <f>I62+I67+I72+I78+I83+I93+I98</f>
        <v>425.023</v>
      </c>
      <c r="J57" s="29">
        <f>J62+J67+J72+J78+J83+J93+J98</f>
        <v>425.023</v>
      </c>
      <c r="K57" s="28">
        <f>K62+K67+K72+K78+K83+K93+K98</f>
        <v>425.023</v>
      </c>
    </row>
    <row r="58" spans="1:11" ht="13.5" customHeight="1">
      <c r="A58" s="61"/>
      <c r="B58" s="62"/>
      <c r="C58" s="63"/>
      <c r="D58" s="64"/>
      <c r="E58" s="13" t="s">
        <v>25</v>
      </c>
      <c r="F58" s="27">
        <f>H58+I58+J58+G58+K58</f>
        <v>0</v>
      </c>
      <c r="G58" s="28"/>
      <c r="H58" s="28"/>
      <c r="I58" s="30"/>
      <c r="J58" s="31"/>
      <c r="K58" s="30"/>
    </row>
    <row r="59" spans="1:11" ht="13.5" customHeight="1">
      <c r="A59" s="65" t="s">
        <v>49</v>
      </c>
      <c r="B59" s="58" t="s">
        <v>50</v>
      </c>
      <c r="C59" s="66" t="s">
        <v>19</v>
      </c>
      <c r="D59" s="58" t="s">
        <v>51</v>
      </c>
      <c r="E59" s="17" t="s">
        <v>21</v>
      </c>
      <c r="F59" s="32"/>
      <c r="G59" s="32"/>
      <c r="H59" s="33"/>
      <c r="I59" s="33"/>
      <c r="J59" s="11"/>
      <c r="K59" s="12"/>
    </row>
    <row r="60" spans="1:11" ht="14.25" customHeight="1">
      <c r="A60" s="65"/>
      <c r="B60" s="58"/>
      <c r="C60" s="66"/>
      <c r="D60" s="58"/>
      <c r="E60" s="6" t="s">
        <v>22</v>
      </c>
      <c r="F60" s="32">
        <f>H60+I60+J60+G60</f>
        <v>0</v>
      </c>
      <c r="G60" s="32"/>
      <c r="H60" s="33"/>
      <c r="I60" s="33"/>
      <c r="J60" s="11"/>
      <c r="K60" s="12"/>
    </row>
    <row r="61" spans="1:11" ht="14.25" customHeight="1">
      <c r="A61" s="65"/>
      <c r="B61" s="58"/>
      <c r="C61" s="66"/>
      <c r="D61" s="58"/>
      <c r="E61" s="17" t="s">
        <v>23</v>
      </c>
      <c r="F61" s="32">
        <f>H61+I61+J61+G61</f>
        <v>0</v>
      </c>
      <c r="G61" s="32"/>
      <c r="H61" s="33"/>
      <c r="I61" s="33"/>
      <c r="J61" s="11"/>
      <c r="K61" s="12"/>
    </row>
    <row r="62" spans="1:11" ht="24" customHeight="1">
      <c r="A62" s="65"/>
      <c r="B62" s="58"/>
      <c r="C62" s="66"/>
      <c r="D62" s="58"/>
      <c r="E62" s="6" t="s">
        <v>24</v>
      </c>
      <c r="F62" s="32">
        <f>H62+I62+J62+G62</f>
        <v>0</v>
      </c>
      <c r="G62" s="32"/>
      <c r="H62" s="33"/>
      <c r="I62" s="33"/>
      <c r="J62" s="11"/>
      <c r="K62" s="12"/>
    </row>
    <row r="63" spans="1:11" ht="21.75" customHeight="1">
      <c r="A63" s="65"/>
      <c r="B63" s="58"/>
      <c r="C63" s="66"/>
      <c r="D63" s="58"/>
      <c r="E63" s="6" t="s">
        <v>25</v>
      </c>
      <c r="F63" s="32">
        <f>H63+I63+J63+G63</f>
        <v>0</v>
      </c>
      <c r="G63" s="32"/>
      <c r="H63" s="34"/>
      <c r="I63" s="33"/>
      <c r="J63" s="11"/>
      <c r="K63" s="12"/>
    </row>
    <row r="64" spans="1:11" ht="13.5" customHeight="1">
      <c r="A64" s="65" t="s">
        <v>52</v>
      </c>
      <c r="B64" s="58" t="s">
        <v>53</v>
      </c>
      <c r="C64" s="66" t="s">
        <v>19</v>
      </c>
      <c r="D64" s="58" t="s">
        <v>54</v>
      </c>
      <c r="E64" s="17" t="s">
        <v>21</v>
      </c>
      <c r="F64" s="32"/>
      <c r="G64" s="32"/>
      <c r="H64" s="34"/>
      <c r="I64" s="33"/>
      <c r="J64" s="11"/>
      <c r="K64" s="12"/>
    </row>
    <row r="65" spans="1:11" ht="14.25" customHeight="1">
      <c r="A65" s="65"/>
      <c r="B65" s="58"/>
      <c r="C65" s="66"/>
      <c r="D65" s="58"/>
      <c r="E65" s="6" t="s">
        <v>22</v>
      </c>
      <c r="F65" s="32">
        <f>H65+I65+J65+G65</f>
        <v>0</v>
      </c>
      <c r="G65" s="32"/>
      <c r="H65" s="34"/>
      <c r="I65" s="33"/>
      <c r="J65" s="11"/>
      <c r="K65" s="12"/>
    </row>
    <row r="66" spans="1:11" ht="14.25" customHeight="1">
      <c r="A66" s="65"/>
      <c r="B66" s="58"/>
      <c r="C66" s="66"/>
      <c r="D66" s="58"/>
      <c r="E66" s="17" t="s">
        <v>23</v>
      </c>
      <c r="F66" s="32">
        <f>H66+I66+J66+G66</f>
        <v>0</v>
      </c>
      <c r="G66" s="32"/>
      <c r="H66" s="34"/>
      <c r="I66" s="33"/>
      <c r="J66" s="11"/>
      <c r="K66" s="12"/>
    </row>
    <row r="67" spans="1:11" ht="14.25" customHeight="1">
      <c r="A67" s="65"/>
      <c r="B67" s="58"/>
      <c r="C67" s="66"/>
      <c r="D67" s="58"/>
      <c r="E67" s="6" t="s">
        <v>24</v>
      </c>
      <c r="F67" s="32">
        <f>H67+I67+J67+G67</f>
        <v>0</v>
      </c>
      <c r="G67" s="32"/>
      <c r="H67" s="34"/>
      <c r="I67" s="33"/>
      <c r="J67" s="11"/>
      <c r="K67" s="12"/>
    </row>
    <row r="68" spans="1:11" ht="24" customHeight="1">
      <c r="A68" s="65"/>
      <c r="B68" s="58"/>
      <c r="C68" s="66"/>
      <c r="D68" s="58"/>
      <c r="E68" s="6" t="s">
        <v>25</v>
      </c>
      <c r="F68" s="32">
        <f>H68+I68+J68+G68</f>
        <v>0</v>
      </c>
      <c r="G68" s="32"/>
      <c r="H68" s="35"/>
      <c r="I68" s="33"/>
      <c r="J68" s="11"/>
      <c r="K68" s="12"/>
    </row>
    <row r="69" spans="1:11" ht="13.5" customHeight="1">
      <c r="A69" s="65" t="s">
        <v>55</v>
      </c>
      <c r="B69" s="58" t="s">
        <v>56</v>
      </c>
      <c r="C69" s="66" t="s">
        <v>19</v>
      </c>
      <c r="D69" s="58" t="s">
        <v>57</v>
      </c>
      <c r="E69" s="17" t="s">
        <v>21</v>
      </c>
      <c r="F69" s="32"/>
      <c r="G69" s="32"/>
      <c r="H69" s="34"/>
      <c r="I69" s="33"/>
      <c r="J69" s="11"/>
      <c r="K69" s="12"/>
    </row>
    <row r="70" spans="1:11" ht="14.25" customHeight="1">
      <c r="A70" s="65"/>
      <c r="B70" s="58"/>
      <c r="C70" s="66"/>
      <c r="D70" s="58"/>
      <c r="E70" s="6" t="s">
        <v>22</v>
      </c>
      <c r="F70" s="32">
        <f>H70+I70+J70+G70</f>
        <v>0</v>
      </c>
      <c r="G70" s="32"/>
      <c r="H70" s="34"/>
      <c r="I70" s="33"/>
      <c r="J70" s="11"/>
      <c r="K70" s="12"/>
    </row>
    <row r="71" spans="1:11" ht="14.25" customHeight="1">
      <c r="A71" s="65"/>
      <c r="B71" s="58"/>
      <c r="C71" s="66"/>
      <c r="D71" s="58"/>
      <c r="E71" s="17" t="s">
        <v>23</v>
      </c>
      <c r="F71" s="32">
        <f>H71+I71+J71+G71</f>
        <v>0</v>
      </c>
      <c r="G71" s="32"/>
      <c r="H71" s="34"/>
      <c r="I71" s="33"/>
      <c r="J71" s="11"/>
      <c r="K71" s="12"/>
    </row>
    <row r="72" spans="1:11" ht="14.25" customHeight="1">
      <c r="A72" s="65"/>
      <c r="B72" s="58"/>
      <c r="C72" s="66"/>
      <c r="D72" s="58"/>
      <c r="E72" s="6" t="s">
        <v>24</v>
      </c>
      <c r="F72" s="32">
        <f>H72+I72+J72+G72</f>
        <v>0</v>
      </c>
      <c r="G72" s="32"/>
      <c r="H72" s="34"/>
      <c r="I72" s="33"/>
      <c r="J72" s="11"/>
      <c r="K72" s="12"/>
    </row>
    <row r="73" spans="1:11" ht="17.25" customHeight="1">
      <c r="A73" s="65"/>
      <c r="B73" s="58"/>
      <c r="C73" s="66"/>
      <c r="D73" s="58"/>
      <c r="E73" s="6" t="s">
        <v>25</v>
      </c>
      <c r="F73" s="32">
        <f>H73+I73+J73+G73</f>
        <v>0</v>
      </c>
      <c r="G73" s="32"/>
      <c r="H73" s="34"/>
      <c r="I73" s="33"/>
      <c r="J73" s="11"/>
      <c r="K73" s="12"/>
    </row>
    <row r="74" spans="1:11" ht="13.5" customHeight="1">
      <c r="A74" s="67" t="s">
        <v>58</v>
      </c>
      <c r="B74" s="58" t="s">
        <v>59</v>
      </c>
      <c r="C74" s="66" t="s">
        <v>19</v>
      </c>
      <c r="D74" s="58" t="s">
        <v>60</v>
      </c>
      <c r="E74" s="17" t="s">
        <v>21</v>
      </c>
      <c r="F74" s="32"/>
      <c r="G74" s="32"/>
      <c r="H74" s="34"/>
      <c r="I74" s="33"/>
      <c r="J74" s="11"/>
      <c r="K74" s="12"/>
    </row>
    <row r="75" spans="1:11" ht="14.25" customHeight="1">
      <c r="A75" s="67"/>
      <c r="B75" s="58"/>
      <c r="C75" s="66"/>
      <c r="D75" s="58"/>
      <c r="E75" s="17" t="s">
        <v>61</v>
      </c>
      <c r="F75" s="32">
        <f>H75+I75+J75+G75</f>
        <v>0</v>
      </c>
      <c r="G75" s="32"/>
      <c r="H75" s="34"/>
      <c r="I75" s="33"/>
      <c r="J75" s="11"/>
      <c r="K75" s="12"/>
    </row>
    <row r="76" spans="1:11" ht="13.5" customHeight="1">
      <c r="A76" s="67"/>
      <c r="B76" s="58"/>
      <c r="C76" s="66"/>
      <c r="D76" s="58"/>
      <c r="E76" s="17" t="s">
        <v>62</v>
      </c>
      <c r="F76" s="32">
        <f>H76+I76+J76+G76</f>
        <v>0</v>
      </c>
      <c r="G76" s="32"/>
      <c r="H76" s="33"/>
      <c r="I76" s="33"/>
      <c r="J76" s="11"/>
      <c r="K76" s="12"/>
    </row>
    <row r="77" spans="1:11" ht="14.25" customHeight="1">
      <c r="A77" s="67"/>
      <c r="B77" s="58"/>
      <c r="C77" s="66"/>
      <c r="D77" s="58"/>
      <c r="E77" s="17" t="s">
        <v>23</v>
      </c>
      <c r="F77" s="32">
        <f>H77+I77+J77+G77</f>
        <v>0</v>
      </c>
      <c r="G77" s="32"/>
      <c r="H77" s="33"/>
      <c r="I77" s="33"/>
      <c r="J77" s="11"/>
      <c r="K77" s="12"/>
    </row>
    <row r="78" spans="1:11" ht="14.25" customHeight="1">
      <c r="A78" s="67"/>
      <c r="B78" s="58"/>
      <c r="C78" s="66"/>
      <c r="D78" s="58"/>
      <c r="E78" s="6" t="s">
        <v>24</v>
      </c>
      <c r="F78" s="32">
        <f>H78+I78+J78+G78</f>
        <v>0</v>
      </c>
      <c r="G78" s="32"/>
      <c r="H78" s="33"/>
      <c r="I78" s="33"/>
      <c r="J78" s="11"/>
      <c r="K78" s="12"/>
    </row>
    <row r="79" spans="1:11" ht="14.25" customHeight="1">
      <c r="A79" s="67"/>
      <c r="B79" s="58"/>
      <c r="C79" s="66"/>
      <c r="D79" s="58"/>
      <c r="E79" s="6" t="s">
        <v>25</v>
      </c>
      <c r="F79" s="32"/>
      <c r="G79" s="32"/>
      <c r="H79" s="33"/>
      <c r="I79" s="33"/>
      <c r="J79" s="11"/>
      <c r="K79" s="12"/>
    </row>
    <row r="80" spans="1:11" ht="13.5" customHeight="1">
      <c r="A80" s="67" t="s">
        <v>63</v>
      </c>
      <c r="B80" s="58" t="s">
        <v>64</v>
      </c>
      <c r="C80" s="66" t="s">
        <v>19</v>
      </c>
      <c r="D80" s="58" t="s">
        <v>65</v>
      </c>
      <c r="E80" s="17" t="s">
        <v>21</v>
      </c>
      <c r="F80" s="32"/>
      <c r="G80" s="32"/>
      <c r="H80" s="33"/>
      <c r="I80" s="33"/>
      <c r="J80" s="11"/>
      <c r="K80" s="12"/>
    </row>
    <row r="81" spans="1:11" ht="14.25" customHeight="1">
      <c r="A81" s="67"/>
      <c r="B81" s="58"/>
      <c r="C81" s="66"/>
      <c r="D81" s="58"/>
      <c r="E81" s="6" t="s">
        <v>22</v>
      </c>
      <c r="F81" s="32">
        <f>H81+I81+J81+G81</f>
        <v>0</v>
      </c>
      <c r="G81" s="32"/>
      <c r="H81" s="33"/>
      <c r="I81" s="33"/>
      <c r="J81" s="11"/>
      <c r="K81" s="12"/>
    </row>
    <row r="82" spans="1:11" ht="14.25" customHeight="1">
      <c r="A82" s="67"/>
      <c r="B82" s="58"/>
      <c r="C82" s="66"/>
      <c r="D82" s="58"/>
      <c r="E82" s="17" t="s">
        <v>23</v>
      </c>
      <c r="F82" s="32">
        <f>H82+I82+J82+G82</f>
        <v>0</v>
      </c>
      <c r="G82" s="32"/>
      <c r="H82" s="33"/>
      <c r="I82" s="33"/>
      <c r="J82" s="11"/>
      <c r="K82" s="12"/>
    </row>
    <row r="83" spans="1:11" ht="21.75" customHeight="1">
      <c r="A83" s="67"/>
      <c r="B83" s="58"/>
      <c r="C83" s="66"/>
      <c r="D83" s="58"/>
      <c r="E83" s="6" t="s">
        <v>24</v>
      </c>
      <c r="F83" s="32">
        <f>H83+I83+J83+G83</f>
        <v>0</v>
      </c>
      <c r="G83" s="32"/>
      <c r="H83" s="33"/>
      <c r="I83" s="33"/>
      <c r="J83" s="11"/>
      <c r="K83" s="12"/>
    </row>
    <row r="84" spans="1:11" ht="21.75" customHeight="1">
      <c r="A84" s="67"/>
      <c r="B84" s="58"/>
      <c r="C84" s="66"/>
      <c r="D84" s="58"/>
      <c r="E84" s="6" t="s">
        <v>25</v>
      </c>
      <c r="F84" s="32">
        <f>H84+I84+J84+G84</f>
        <v>0</v>
      </c>
      <c r="G84" s="32"/>
      <c r="H84" s="33"/>
      <c r="I84" s="33"/>
      <c r="J84" s="11"/>
      <c r="K84" s="12"/>
    </row>
    <row r="85" spans="1:11" ht="20.25" customHeight="1">
      <c r="A85" s="67" t="s">
        <v>66</v>
      </c>
      <c r="B85" s="58" t="s">
        <v>67</v>
      </c>
      <c r="C85" s="66" t="s">
        <v>19</v>
      </c>
      <c r="D85" s="58" t="s">
        <v>68</v>
      </c>
      <c r="E85" s="17" t="s">
        <v>21</v>
      </c>
      <c r="F85" s="32"/>
      <c r="G85" s="32"/>
      <c r="H85" s="33"/>
      <c r="I85" s="33"/>
      <c r="J85" s="11"/>
      <c r="K85" s="12"/>
    </row>
    <row r="86" spans="1:11" ht="15.75" customHeight="1">
      <c r="A86" s="67"/>
      <c r="B86" s="58"/>
      <c r="C86" s="66"/>
      <c r="D86" s="58"/>
      <c r="E86" s="6" t="s">
        <v>22</v>
      </c>
      <c r="F86" s="32">
        <f>H86+I86+J86+G86</f>
        <v>0</v>
      </c>
      <c r="G86" s="32"/>
      <c r="H86" s="33"/>
      <c r="I86" s="33"/>
      <c r="J86" s="11"/>
      <c r="K86" s="12"/>
    </row>
    <row r="87" spans="1:11" ht="18.75" customHeight="1">
      <c r="A87" s="67"/>
      <c r="B87" s="58"/>
      <c r="C87" s="66"/>
      <c r="D87" s="58"/>
      <c r="E87" s="17" t="s">
        <v>23</v>
      </c>
      <c r="F87" s="32">
        <f>H87+I87+J87+G87</f>
        <v>0</v>
      </c>
      <c r="G87" s="32"/>
      <c r="H87" s="33"/>
      <c r="I87" s="33"/>
      <c r="J87" s="11"/>
      <c r="K87" s="12"/>
    </row>
    <row r="88" spans="1:11" ht="18" customHeight="1">
      <c r="A88" s="67"/>
      <c r="B88" s="58"/>
      <c r="C88" s="66"/>
      <c r="D88" s="58"/>
      <c r="E88" s="6" t="s">
        <v>24</v>
      </c>
      <c r="F88" s="32">
        <f>H88+I88+J88+G88</f>
        <v>0</v>
      </c>
      <c r="G88" s="32"/>
      <c r="H88" s="33"/>
      <c r="I88" s="33"/>
      <c r="J88" s="11"/>
      <c r="K88" s="12"/>
    </row>
    <row r="89" spans="1:11" ht="18.75" customHeight="1">
      <c r="A89" s="67"/>
      <c r="B89" s="58"/>
      <c r="C89" s="66"/>
      <c r="D89" s="58"/>
      <c r="E89" s="6" t="s">
        <v>25</v>
      </c>
      <c r="F89" s="32">
        <f>H89+I89+J89+G89</f>
        <v>0</v>
      </c>
      <c r="G89" s="32"/>
      <c r="H89" s="33"/>
      <c r="I89" s="33"/>
      <c r="J89" s="11"/>
      <c r="K89" s="12"/>
    </row>
    <row r="90" spans="1:11" ht="13.5" customHeight="1">
      <c r="A90" s="67" t="s">
        <v>69</v>
      </c>
      <c r="B90" s="58" t="s">
        <v>70</v>
      </c>
      <c r="C90" s="66" t="s">
        <v>71</v>
      </c>
      <c r="D90" s="58" t="s">
        <v>72</v>
      </c>
      <c r="E90" s="17" t="s">
        <v>21</v>
      </c>
      <c r="F90" s="32">
        <f aca="true" t="shared" si="11" ref="F90:K90">F91+F92+F93+F94</f>
        <v>2056.567</v>
      </c>
      <c r="G90" s="32">
        <f t="shared" si="11"/>
        <v>356.475</v>
      </c>
      <c r="H90" s="32">
        <f t="shared" si="11"/>
        <v>425.023</v>
      </c>
      <c r="I90" s="32">
        <f t="shared" si="11"/>
        <v>425.023</v>
      </c>
      <c r="J90" s="36">
        <f t="shared" si="11"/>
        <v>425.023</v>
      </c>
      <c r="K90" s="32">
        <f t="shared" si="11"/>
        <v>425.023</v>
      </c>
    </row>
    <row r="91" spans="1:11" ht="14.25" customHeight="1">
      <c r="A91" s="67"/>
      <c r="B91" s="58"/>
      <c r="C91" s="66"/>
      <c r="D91" s="58"/>
      <c r="E91" s="6" t="s">
        <v>22</v>
      </c>
      <c r="F91" s="32">
        <f aca="true" t="shared" si="12" ref="F91:F99">H91+I91+J91+G91+K91</f>
        <v>0</v>
      </c>
      <c r="G91" s="32"/>
      <c r="H91" s="33"/>
      <c r="I91" s="33"/>
      <c r="J91" s="11"/>
      <c r="K91" s="12"/>
    </row>
    <row r="92" spans="1:11" ht="14.25" customHeight="1">
      <c r="A92" s="67"/>
      <c r="B92" s="58"/>
      <c r="C92" s="66"/>
      <c r="D92" s="58"/>
      <c r="E92" s="17" t="s">
        <v>23</v>
      </c>
      <c r="F92" s="32">
        <f t="shared" si="12"/>
        <v>0</v>
      </c>
      <c r="G92" s="32"/>
      <c r="H92" s="33"/>
      <c r="I92" s="33"/>
      <c r="J92" s="11"/>
      <c r="K92" s="12"/>
    </row>
    <row r="93" spans="1:11" ht="14.25" customHeight="1">
      <c r="A93" s="67"/>
      <c r="B93" s="58"/>
      <c r="C93" s="66"/>
      <c r="D93" s="58"/>
      <c r="E93" s="6" t="s">
        <v>24</v>
      </c>
      <c r="F93" s="32">
        <f t="shared" si="12"/>
        <v>2056.567</v>
      </c>
      <c r="G93" s="32">
        <v>356.475</v>
      </c>
      <c r="H93" s="37">
        <v>425.023</v>
      </c>
      <c r="I93" s="32">
        <v>425.023</v>
      </c>
      <c r="J93" s="38">
        <v>425.023</v>
      </c>
      <c r="K93" s="32">
        <v>425.023</v>
      </c>
    </row>
    <row r="94" spans="1:11" ht="18" customHeight="1">
      <c r="A94" s="67"/>
      <c r="B94" s="58"/>
      <c r="C94" s="66"/>
      <c r="D94" s="58"/>
      <c r="E94" s="6" t="s">
        <v>25</v>
      </c>
      <c r="F94" s="32">
        <f t="shared" si="12"/>
        <v>0</v>
      </c>
      <c r="G94" s="32"/>
      <c r="H94" s="33"/>
      <c r="I94" s="33"/>
      <c r="J94" s="11"/>
      <c r="K94" s="12"/>
    </row>
    <row r="95" spans="1:11" ht="13.5" customHeight="1">
      <c r="A95" s="67" t="s">
        <v>73</v>
      </c>
      <c r="B95" s="58" t="s">
        <v>74</v>
      </c>
      <c r="C95" s="66" t="s">
        <v>19</v>
      </c>
      <c r="D95" s="58" t="s">
        <v>75</v>
      </c>
      <c r="E95" s="17" t="s">
        <v>21</v>
      </c>
      <c r="F95" s="32">
        <f t="shared" si="12"/>
        <v>0</v>
      </c>
      <c r="G95" s="32"/>
      <c r="H95" s="33"/>
      <c r="I95" s="33"/>
      <c r="J95" s="11"/>
      <c r="K95" s="12"/>
    </row>
    <row r="96" spans="1:11" ht="14.25" customHeight="1">
      <c r="A96" s="67"/>
      <c r="B96" s="58"/>
      <c r="C96" s="66"/>
      <c r="D96" s="58"/>
      <c r="E96" s="6" t="s">
        <v>22</v>
      </c>
      <c r="F96" s="32">
        <f t="shared" si="12"/>
        <v>0</v>
      </c>
      <c r="G96" s="32"/>
      <c r="H96" s="33"/>
      <c r="I96" s="33"/>
      <c r="J96" s="11"/>
      <c r="K96" s="12"/>
    </row>
    <row r="97" spans="1:11" ht="14.25" customHeight="1">
      <c r="A97" s="67"/>
      <c r="B97" s="58"/>
      <c r="C97" s="66"/>
      <c r="D97" s="58"/>
      <c r="E97" s="17" t="s">
        <v>23</v>
      </c>
      <c r="F97" s="32">
        <f t="shared" si="12"/>
        <v>0</v>
      </c>
      <c r="G97" s="32"/>
      <c r="H97" s="33"/>
      <c r="I97" s="33"/>
      <c r="J97" s="11"/>
      <c r="K97" s="12"/>
    </row>
    <row r="98" spans="1:11" ht="14.25" customHeight="1">
      <c r="A98" s="67"/>
      <c r="B98" s="58"/>
      <c r="C98" s="66"/>
      <c r="D98" s="58"/>
      <c r="E98" s="6" t="s">
        <v>24</v>
      </c>
      <c r="F98" s="32">
        <f t="shared" si="12"/>
        <v>0</v>
      </c>
      <c r="G98" s="32"/>
      <c r="H98" s="33"/>
      <c r="I98" s="33"/>
      <c r="J98" s="11"/>
      <c r="K98" s="12"/>
    </row>
    <row r="99" spans="1:11" ht="14.25" customHeight="1">
      <c r="A99" s="67"/>
      <c r="B99" s="58"/>
      <c r="C99" s="66"/>
      <c r="D99" s="58"/>
      <c r="E99" s="6" t="s">
        <v>25</v>
      </c>
      <c r="F99" s="32">
        <f t="shared" si="12"/>
        <v>0</v>
      </c>
      <c r="G99" s="32"/>
      <c r="H99" s="33"/>
      <c r="I99" s="33"/>
      <c r="J99" s="11"/>
      <c r="K99" s="12"/>
    </row>
    <row r="100" spans="1:11" ht="13.5" customHeight="1">
      <c r="A100" s="61">
        <v>3</v>
      </c>
      <c r="B100" s="62" t="s">
        <v>76</v>
      </c>
      <c r="C100" s="63" t="s">
        <v>19</v>
      </c>
      <c r="D100" s="64" t="s">
        <v>77</v>
      </c>
      <c r="E100" s="14" t="s">
        <v>21</v>
      </c>
      <c r="F100" s="27">
        <f aca="true" t="shared" si="13" ref="F100:K100">F105</f>
        <v>154.2</v>
      </c>
      <c r="G100" s="28">
        <f t="shared" si="13"/>
        <v>5</v>
      </c>
      <c r="H100" s="28">
        <f t="shared" si="13"/>
        <v>10</v>
      </c>
      <c r="I100" s="28">
        <f t="shared" si="13"/>
        <v>46.4</v>
      </c>
      <c r="J100" s="29">
        <f t="shared" si="13"/>
        <v>46.4</v>
      </c>
      <c r="K100" s="28">
        <f t="shared" si="13"/>
        <v>46.4</v>
      </c>
    </row>
    <row r="101" spans="1:11" ht="14.25" customHeight="1">
      <c r="A101" s="61"/>
      <c r="B101" s="62"/>
      <c r="C101" s="63"/>
      <c r="D101" s="64"/>
      <c r="E101" s="13" t="s">
        <v>22</v>
      </c>
      <c r="F101" s="27">
        <f>H101+I101+J101+G101+K101</f>
        <v>0</v>
      </c>
      <c r="G101" s="28"/>
      <c r="H101" s="28"/>
      <c r="I101" s="30"/>
      <c r="J101" s="31"/>
      <c r="K101" s="30"/>
    </row>
    <row r="102" spans="1:11" ht="14.25" customHeight="1">
      <c r="A102" s="61"/>
      <c r="B102" s="62"/>
      <c r="C102" s="63"/>
      <c r="D102" s="64"/>
      <c r="E102" s="14" t="s">
        <v>23</v>
      </c>
      <c r="F102" s="27">
        <f>H102+I102+J102+G102+K102</f>
        <v>0</v>
      </c>
      <c r="G102" s="28"/>
      <c r="H102" s="28"/>
      <c r="I102" s="30"/>
      <c r="J102" s="31"/>
      <c r="K102" s="30"/>
    </row>
    <row r="103" spans="1:11" ht="14.25" customHeight="1">
      <c r="A103" s="61"/>
      <c r="B103" s="62"/>
      <c r="C103" s="63"/>
      <c r="D103" s="64"/>
      <c r="E103" s="13" t="s">
        <v>24</v>
      </c>
      <c r="F103" s="27">
        <f>H103+I103+J103+G103+K103</f>
        <v>154.2</v>
      </c>
      <c r="G103" s="28">
        <f>G108</f>
        <v>5</v>
      </c>
      <c r="H103" s="28">
        <f>H108</f>
        <v>10</v>
      </c>
      <c r="I103" s="28">
        <f>I108</f>
        <v>46.4</v>
      </c>
      <c r="J103" s="29">
        <f>J108</f>
        <v>46.4</v>
      </c>
      <c r="K103" s="28">
        <f>K108</f>
        <v>46.4</v>
      </c>
    </row>
    <row r="104" spans="1:11" ht="19.5" customHeight="1">
      <c r="A104" s="61"/>
      <c r="B104" s="62"/>
      <c r="C104" s="63"/>
      <c r="D104" s="64"/>
      <c r="E104" s="13" t="s">
        <v>25</v>
      </c>
      <c r="F104" s="27">
        <f>H104+I104+J104+G104+K104</f>
        <v>0</v>
      </c>
      <c r="G104" s="28"/>
      <c r="H104" s="28"/>
      <c r="I104" s="30"/>
      <c r="J104" s="31"/>
      <c r="K104" s="30"/>
    </row>
    <row r="105" spans="1:11" ht="13.5" customHeight="1">
      <c r="A105" s="61"/>
      <c r="B105" s="62" t="s">
        <v>78</v>
      </c>
      <c r="C105" s="63" t="s">
        <v>19</v>
      </c>
      <c r="D105" s="64" t="s">
        <v>46</v>
      </c>
      <c r="E105" s="14" t="s">
        <v>79</v>
      </c>
      <c r="F105" s="27">
        <f aca="true" t="shared" si="14" ref="F105:K105">F110+F116+F121</f>
        <v>154.2</v>
      </c>
      <c r="G105" s="28">
        <f t="shared" si="14"/>
        <v>5</v>
      </c>
      <c r="H105" s="28">
        <f t="shared" si="14"/>
        <v>10</v>
      </c>
      <c r="I105" s="28">
        <f t="shared" si="14"/>
        <v>46.4</v>
      </c>
      <c r="J105" s="28">
        <f t="shared" si="14"/>
        <v>46.4</v>
      </c>
      <c r="K105" s="28">
        <f t="shared" si="14"/>
        <v>46.4</v>
      </c>
    </row>
    <row r="106" spans="1:11" ht="13.5" customHeight="1">
      <c r="A106" s="61"/>
      <c r="B106" s="62"/>
      <c r="C106" s="63"/>
      <c r="D106" s="64"/>
      <c r="E106" s="13" t="s">
        <v>22</v>
      </c>
      <c r="F106" s="27">
        <f>H106+I106+J106+G106+K106</f>
        <v>0</v>
      </c>
      <c r="G106" s="28">
        <f aca="true" t="shared" si="15" ref="G106:K109">G111+G117+G122</f>
        <v>0</v>
      </c>
      <c r="H106" s="28">
        <f t="shared" si="15"/>
        <v>0</v>
      </c>
      <c r="I106" s="28">
        <f t="shared" si="15"/>
        <v>0</v>
      </c>
      <c r="J106" s="28">
        <f t="shared" si="15"/>
        <v>0</v>
      </c>
      <c r="K106" s="28">
        <f t="shared" si="15"/>
        <v>0</v>
      </c>
    </row>
    <row r="107" spans="1:11" ht="14.25" customHeight="1">
      <c r="A107" s="61"/>
      <c r="B107" s="62"/>
      <c r="C107" s="63"/>
      <c r="D107" s="64"/>
      <c r="E107" s="14" t="s">
        <v>23</v>
      </c>
      <c r="F107" s="27">
        <f>H107+I107+J107+G107+K107</f>
        <v>0</v>
      </c>
      <c r="G107" s="28">
        <f t="shared" si="15"/>
        <v>0</v>
      </c>
      <c r="H107" s="28">
        <f t="shared" si="15"/>
        <v>0</v>
      </c>
      <c r="I107" s="28">
        <f t="shared" si="15"/>
        <v>0</v>
      </c>
      <c r="J107" s="28">
        <f t="shared" si="15"/>
        <v>0</v>
      </c>
      <c r="K107" s="28">
        <f t="shared" si="15"/>
        <v>0</v>
      </c>
    </row>
    <row r="108" spans="1:11" ht="14.25" customHeight="1">
      <c r="A108" s="61"/>
      <c r="B108" s="62"/>
      <c r="C108" s="63"/>
      <c r="D108" s="64"/>
      <c r="E108" s="13" t="s">
        <v>24</v>
      </c>
      <c r="F108" s="27">
        <f>H108+I108+J108+G108+K108</f>
        <v>154.2</v>
      </c>
      <c r="G108" s="28">
        <f t="shared" si="15"/>
        <v>5</v>
      </c>
      <c r="H108" s="28">
        <f t="shared" si="15"/>
        <v>10</v>
      </c>
      <c r="I108" s="28">
        <f t="shared" si="15"/>
        <v>46.4</v>
      </c>
      <c r="J108" s="28">
        <f t="shared" si="15"/>
        <v>46.4</v>
      </c>
      <c r="K108" s="28">
        <f t="shared" si="15"/>
        <v>46.4</v>
      </c>
    </row>
    <row r="109" spans="1:11" ht="15" customHeight="1">
      <c r="A109" s="61"/>
      <c r="B109" s="62"/>
      <c r="C109" s="63"/>
      <c r="D109" s="64"/>
      <c r="E109" s="13" t="s">
        <v>25</v>
      </c>
      <c r="F109" s="27">
        <f>H109+I109+J109+G109+K109</f>
        <v>0</v>
      </c>
      <c r="G109" s="28">
        <f t="shared" si="15"/>
        <v>0</v>
      </c>
      <c r="H109" s="28">
        <f t="shared" si="15"/>
        <v>0</v>
      </c>
      <c r="I109" s="28">
        <f t="shared" si="15"/>
        <v>0</v>
      </c>
      <c r="J109" s="28">
        <f t="shared" si="15"/>
        <v>0</v>
      </c>
      <c r="K109" s="28">
        <f t="shared" si="15"/>
        <v>0</v>
      </c>
    </row>
    <row r="110" spans="1:11" ht="13.5" customHeight="1">
      <c r="A110" s="65" t="s">
        <v>80</v>
      </c>
      <c r="B110" s="58" t="s">
        <v>81</v>
      </c>
      <c r="C110" s="66" t="s">
        <v>19</v>
      </c>
      <c r="D110" s="58" t="s">
        <v>82</v>
      </c>
      <c r="E110" s="17" t="s">
        <v>21</v>
      </c>
      <c r="F110" s="32">
        <f>F111+F112+F113+F114</f>
        <v>0</v>
      </c>
      <c r="G110" s="32"/>
      <c r="H110" s="33"/>
      <c r="I110" s="33"/>
      <c r="J110" s="11"/>
      <c r="K110" s="12"/>
    </row>
    <row r="111" spans="1:11" ht="14.25" customHeight="1">
      <c r="A111" s="65"/>
      <c r="B111" s="58"/>
      <c r="C111" s="66"/>
      <c r="D111" s="58"/>
      <c r="E111" s="6" t="s">
        <v>22</v>
      </c>
      <c r="F111" s="32">
        <f>H111+I111+J111+G111+K111</f>
        <v>0</v>
      </c>
      <c r="G111" s="32"/>
      <c r="H111" s="33"/>
      <c r="I111" s="33"/>
      <c r="J111" s="11"/>
      <c r="K111" s="12"/>
    </row>
    <row r="112" spans="1:11" ht="14.25" customHeight="1">
      <c r="A112" s="65"/>
      <c r="B112" s="58"/>
      <c r="C112" s="66"/>
      <c r="D112" s="58"/>
      <c r="E112" s="17" t="s">
        <v>23</v>
      </c>
      <c r="F112" s="32">
        <f>H112+I112+J112+G112+K112</f>
        <v>0</v>
      </c>
      <c r="G112" s="32"/>
      <c r="H112" s="33"/>
      <c r="I112" s="33"/>
      <c r="J112" s="11"/>
      <c r="K112" s="12"/>
    </row>
    <row r="113" spans="1:11" ht="14.25" customHeight="1">
      <c r="A113" s="65"/>
      <c r="B113" s="58"/>
      <c r="C113" s="66"/>
      <c r="D113" s="58"/>
      <c r="E113" s="17" t="s">
        <v>83</v>
      </c>
      <c r="F113" s="32">
        <f>H113+I113+J113+G113+K113</f>
        <v>0</v>
      </c>
      <c r="G113" s="32"/>
      <c r="H113" s="33"/>
      <c r="I113" s="33"/>
      <c r="J113" s="11"/>
      <c r="K113" s="12"/>
    </row>
    <row r="114" spans="1:11" ht="14.25" customHeight="1">
      <c r="A114" s="65"/>
      <c r="B114" s="58"/>
      <c r="C114" s="66"/>
      <c r="D114" s="58"/>
      <c r="E114" s="17" t="s">
        <v>62</v>
      </c>
      <c r="F114" s="32">
        <f>H114+I114+J114+G114+K114</f>
        <v>0</v>
      </c>
      <c r="G114" s="32"/>
      <c r="H114" s="33"/>
      <c r="I114" s="33"/>
      <c r="J114" s="11"/>
      <c r="K114" s="12"/>
    </row>
    <row r="115" spans="1:11" ht="0.75" customHeight="1">
      <c r="A115" s="65"/>
      <c r="B115" s="58"/>
      <c r="C115" s="66"/>
      <c r="D115" s="58"/>
      <c r="E115" s="6" t="s">
        <v>25</v>
      </c>
      <c r="F115" s="32"/>
      <c r="G115" s="32"/>
      <c r="H115" s="33"/>
      <c r="I115" s="33"/>
      <c r="J115" s="11"/>
      <c r="K115" s="12"/>
    </row>
    <row r="116" spans="1:11" ht="13.5" customHeight="1">
      <c r="A116" s="65" t="s">
        <v>84</v>
      </c>
      <c r="B116" s="58" t="s">
        <v>85</v>
      </c>
      <c r="C116" s="66" t="s">
        <v>19</v>
      </c>
      <c r="D116" s="58" t="s">
        <v>86</v>
      </c>
      <c r="E116" s="17" t="s">
        <v>21</v>
      </c>
      <c r="F116" s="32">
        <f aca="true" t="shared" si="16" ref="F116:K116">F117+F118+F119+F120</f>
        <v>45</v>
      </c>
      <c r="G116" s="32">
        <f t="shared" si="16"/>
        <v>5</v>
      </c>
      <c r="H116" s="32">
        <f t="shared" si="16"/>
        <v>10</v>
      </c>
      <c r="I116" s="32">
        <f t="shared" si="16"/>
        <v>10</v>
      </c>
      <c r="J116" s="36">
        <f t="shared" si="16"/>
        <v>10</v>
      </c>
      <c r="K116" s="32">
        <f t="shared" si="16"/>
        <v>10</v>
      </c>
    </row>
    <row r="117" spans="1:11" ht="14.25" customHeight="1">
      <c r="A117" s="65"/>
      <c r="B117" s="58"/>
      <c r="C117" s="66"/>
      <c r="D117" s="58"/>
      <c r="E117" s="6" t="s">
        <v>22</v>
      </c>
      <c r="F117" s="32">
        <f>H117+I117+J117+G117+K117</f>
        <v>0</v>
      </c>
      <c r="G117" s="32"/>
      <c r="H117" s="33"/>
      <c r="I117" s="33"/>
      <c r="J117" s="11"/>
      <c r="K117" s="12"/>
    </row>
    <row r="118" spans="1:11" ht="14.25" customHeight="1">
      <c r="A118" s="65"/>
      <c r="B118" s="58"/>
      <c r="C118" s="66"/>
      <c r="D118" s="58"/>
      <c r="E118" s="17" t="s">
        <v>23</v>
      </c>
      <c r="F118" s="32">
        <f>H118+I118+J118+G118+K118</f>
        <v>0</v>
      </c>
      <c r="G118" s="32"/>
      <c r="H118" s="33"/>
      <c r="I118" s="33"/>
      <c r="J118" s="11"/>
      <c r="K118" s="12"/>
    </row>
    <row r="119" spans="1:11" ht="14.25" customHeight="1">
      <c r="A119" s="65"/>
      <c r="B119" s="58"/>
      <c r="C119" s="66"/>
      <c r="D119" s="58"/>
      <c r="E119" s="6" t="s">
        <v>24</v>
      </c>
      <c r="F119" s="32">
        <f>H119+I119+J119+G119+K119</f>
        <v>45</v>
      </c>
      <c r="G119" s="32">
        <v>5</v>
      </c>
      <c r="H119" s="32">
        <v>10</v>
      </c>
      <c r="I119" s="32">
        <v>10</v>
      </c>
      <c r="J119" s="39">
        <v>10</v>
      </c>
      <c r="K119" s="40">
        <v>10</v>
      </c>
    </row>
    <row r="120" spans="1:11" ht="15.75" customHeight="1">
      <c r="A120" s="65"/>
      <c r="B120" s="58"/>
      <c r="C120" s="66"/>
      <c r="D120" s="58"/>
      <c r="E120" s="6" t="s">
        <v>25</v>
      </c>
      <c r="F120" s="32">
        <f>H120+I120+J120+G120+K120</f>
        <v>0</v>
      </c>
      <c r="G120" s="32"/>
      <c r="H120" s="33"/>
      <c r="I120" s="33"/>
      <c r="J120" s="11"/>
      <c r="K120" s="12"/>
    </row>
    <row r="121" spans="1:11" ht="15.75" customHeight="1">
      <c r="A121" s="65" t="s">
        <v>87</v>
      </c>
      <c r="B121" s="58" t="s">
        <v>88</v>
      </c>
      <c r="C121" s="66" t="s">
        <v>89</v>
      </c>
      <c r="D121" s="58" t="s">
        <v>86</v>
      </c>
      <c r="E121" s="17" t="s">
        <v>21</v>
      </c>
      <c r="F121" s="32">
        <f aca="true" t="shared" si="17" ref="F121:K121">F122+F123+F124+F125</f>
        <v>109.19999999999999</v>
      </c>
      <c r="G121" s="32">
        <f t="shared" si="17"/>
        <v>0</v>
      </c>
      <c r="H121" s="32">
        <f t="shared" si="17"/>
        <v>0</v>
      </c>
      <c r="I121" s="32">
        <f t="shared" si="17"/>
        <v>36.4</v>
      </c>
      <c r="J121" s="36">
        <f t="shared" si="17"/>
        <v>36.4</v>
      </c>
      <c r="K121" s="32">
        <f t="shared" si="17"/>
        <v>36.4</v>
      </c>
    </row>
    <row r="122" spans="1:11" ht="15.75" customHeight="1">
      <c r="A122" s="65"/>
      <c r="B122" s="58"/>
      <c r="C122" s="66"/>
      <c r="D122" s="58"/>
      <c r="E122" s="6" t="s">
        <v>22</v>
      </c>
      <c r="F122" s="32">
        <f>H122+I122+J122+G122+K122</f>
        <v>0</v>
      </c>
      <c r="G122" s="32"/>
      <c r="H122" s="33"/>
      <c r="I122" s="33"/>
      <c r="J122" s="11"/>
      <c r="K122" s="12"/>
    </row>
    <row r="123" spans="1:11" ht="15.75" customHeight="1">
      <c r="A123" s="65"/>
      <c r="B123" s="58"/>
      <c r="C123" s="66"/>
      <c r="D123" s="58"/>
      <c r="E123" s="17" t="s">
        <v>23</v>
      </c>
      <c r="F123" s="32">
        <f>H123+I123+J123+G123+K123</f>
        <v>0</v>
      </c>
      <c r="G123" s="32"/>
      <c r="H123" s="33"/>
      <c r="I123" s="33"/>
      <c r="J123" s="11"/>
      <c r="K123" s="12"/>
    </row>
    <row r="124" spans="1:11" ht="15.75" customHeight="1">
      <c r="A124" s="65"/>
      <c r="B124" s="58"/>
      <c r="C124" s="66"/>
      <c r="D124" s="58"/>
      <c r="E124" s="6" t="s">
        <v>24</v>
      </c>
      <c r="F124" s="32">
        <f>H124+I124+J124+G124+K124</f>
        <v>109.19999999999999</v>
      </c>
      <c r="G124" s="32"/>
      <c r="H124" s="32"/>
      <c r="I124" s="32">
        <v>36.4</v>
      </c>
      <c r="J124" s="32">
        <v>36.4</v>
      </c>
      <c r="K124" s="32">
        <v>36.4</v>
      </c>
    </row>
    <row r="125" spans="1:11" ht="15.75" customHeight="1">
      <c r="A125" s="65"/>
      <c r="B125" s="58"/>
      <c r="C125" s="66"/>
      <c r="D125" s="58"/>
      <c r="E125" s="6" t="s">
        <v>25</v>
      </c>
      <c r="F125" s="32">
        <f>H125+I125+J125+G125+K125</f>
        <v>0</v>
      </c>
      <c r="G125" s="32"/>
      <c r="H125" s="33"/>
      <c r="I125" s="33"/>
      <c r="J125" s="11"/>
      <c r="K125" s="12"/>
    </row>
    <row r="126" spans="1:11" ht="13.5" customHeight="1">
      <c r="A126" s="61">
        <v>4</v>
      </c>
      <c r="B126" s="62" t="s">
        <v>90</v>
      </c>
      <c r="C126" s="63" t="s">
        <v>19</v>
      </c>
      <c r="D126" s="64" t="s">
        <v>91</v>
      </c>
      <c r="E126" s="14" t="s">
        <v>21</v>
      </c>
      <c r="F126" s="28">
        <f aca="true" t="shared" si="18" ref="F126:K126">F131</f>
        <v>2327.158</v>
      </c>
      <c r="G126" s="28">
        <f t="shared" si="18"/>
        <v>240.68</v>
      </c>
      <c r="H126" s="28">
        <f t="shared" si="18"/>
        <v>376.04</v>
      </c>
      <c r="I126" s="28">
        <f t="shared" si="18"/>
        <v>570.146</v>
      </c>
      <c r="J126" s="29">
        <f t="shared" si="18"/>
        <v>570.146</v>
      </c>
      <c r="K126" s="28">
        <f t="shared" si="18"/>
        <v>570.146</v>
      </c>
    </row>
    <row r="127" spans="1:11" ht="14.25" customHeight="1">
      <c r="A127" s="61"/>
      <c r="B127" s="62"/>
      <c r="C127" s="63"/>
      <c r="D127" s="64"/>
      <c r="E127" s="13" t="s">
        <v>22</v>
      </c>
      <c r="F127" s="27">
        <f>H127+I127+J127+G127+K127</f>
        <v>0</v>
      </c>
      <c r="G127" s="28"/>
      <c r="H127" s="28"/>
      <c r="I127" s="30"/>
      <c r="J127" s="31"/>
      <c r="K127" s="30"/>
    </row>
    <row r="128" spans="1:11" ht="14.25" customHeight="1">
      <c r="A128" s="61"/>
      <c r="B128" s="62"/>
      <c r="C128" s="63"/>
      <c r="D128" s="64"/>
      <c r="E128" s="14" t="s">
        <v>23</v>
      </c>
      <c r="F128" s="27">
        <f>H128+I128+J128+G128+K128</f>
        <v>0</v>
      </c>
      <c r="G128" s="28"/>
      <c r="H128" s="28"/>
      <c r="I128" s="30"/>
      <c r="J128" s="31"/>
      <c r="K128" s="30"/>
    </row>
    <row r="129" spans="1:11" ht="14.25" customHeight="1">
      <c r="A129" s="61"/>
      <c r="B129" s="62"/>
      <c r="C129" s="63"/>
      <c r="D129" s="64"/>
      <c r="E129" s="13" t="s">
        <v>24</v>
      </c>
      <c r="F129" s="27">
        <f>H129+I129+J129+G129+K129</f>
        <v>2327.158</v>
      </c>
      <c r="G129" s="28">
        <f>G134</f>
        <v>240.68</v>
      </c>
      <c r="H129" s="28">
        <f>H134</f>
        <v>376.04</v>
      </c>
      <c r="I129" s="28">
        <f>I134</f>
        <v>570.146</v>
      </c>
      <c r="J129" s="29">
        <f>J134</f>
        <v>570.146</v>
      </c>
      <c r="K129" s="28">
        <f>K134</f>
        <v>570.146</v>
      </c>
    </row>
    <row r="130" spans="1:11" ht="20.25" customHeight="1">
      <c r="A130" s="61"/>
      <c r="B130" s="62"/>
      <c r="C130" s="63"/>
      <c r="D130" s="64"/>
      <c r="E130" s="13" t="s">
        <v>25</v>
      </c>
      <c r="F130" s="27">
        <f>H130+I130+J130+G130+K130</f>
        <v>0</v>
      </c>
      <c r="G130" s="28"/>
      <c r="H130" s="28"/>
      <c r="I130" s="30"/>
      <c r="J130" s="31"/>
      <c r="K130" s="30"/>
    </row>
    <row r="131" spans="1:11" ht="21" customHeight="1">
      <c r="A131" s="61"/>
      <c r="B131" s="62" t="s">
        <v>92</v>
      </c>
      <c r="C131" s="63" t="s">
        <v>19</v>
      </c>
      <c r="D131" s="64" t="s">
        <v>93</v>
      </c>
      <c r="E131" s="14" t="s">
        <v>21</v>
      </c>
      <c r="F131" s="27">
        <f aca="true" t="shared" si="19" ref="F131:K135">F136+F166+F171+F176</f>
        <v>2327.158</v>
      </c>
      <c r="G131" s="27">
        <f t="shared" si="19"/>
        <v>240.68</v>
      </c>
      <c r="H131" s="27">
        <f t="shared" si="19"/>
        <v>376.04</v>
      </c>
      <c r="I131" s="27">
        <f t="shared" si="19"/>
        <v>570.146</v>
      </c>
      <c r="J131" s="27">
        <f t="shared" si="19"/>
        <v>570.146</v>
      </c>
      <c r="K131" s="27">
        <f t="shared" si="19"/>
        <v>570.146</v>
      </c>
    </row>
    <row r="132" spans="1:11" ht="13.5" customHeight="1">
      <c r="A132" s="61"/>
      <c r="B132" s="62"/>
      <c r="C132" s="63"/>
      <c r="D132" s="64"/>
      <c r="E132" s="13" t="s">
        <v>22</v>
      </c>
      <c r="F132" s="27">
        <f t="shared" si="19"/>
        <v>0</v>
      </c>
      <c r="G132" s="27">
        <f t="shared" si="19"/>
        <v>0</v>
      </c>
      <c r="H132" s="27">
        <f t="shared" si="19"/>
        <v>0</v>
      </c>
      <c r="I132" s="27">
        <f t="shared" si="19"/>
        <v>0</v>
      </c>
      <c r="J132" s="27">
        <f t="shared" si="19"/>
        <v>0</v>
      </c>
      <c r="K132" s="27">
        <f t="shared" si="19"/>
        <v>0</v>
      </c>
    </row>
    <row r="133" spans="1:11" ht="14.25" customHeight="1">
      <c r="A133" s="61"/>
      <c r="B133" s="62"/>
      <c r="C133" s="63"/>
      <c r="D133" s="64"/>
      <c r="E133" s="14" t="s">
        <v>23</v>
      </c>
      <c r="F133" s="27">
        <f t="shared" si="19"/>
        <v>0</v>
      </c>
      <c r="G133" s="27">
        <f t="shared" si="19"/>
        <v>0</v>
      </c>
      <c r="H133" s="27">
        <f t="shared" si="19"/>
        <v>0</v>
      </c>
      <c r="I133" s="27">
        <f t="shared" si="19"/>
        <v>0</v>
      </c>
      <c r="J133" s="27">
        <f t="shared" si="19"/>
        <v>0</v>
      </c>
      <c r="K133" s="27">
        <f t="shared" si="19"/>
        <v>0</v>
      </c>
    </row>
    <row r="134" spans="1:11" ht="14.25" customHeight="1">
      <c r="A134" s="61"/>
      <c r="B134" s="62"/>
      <c r="C134" s="63"/>
      <c r="D134" s="64"/>
      <c r="E134" s="13" t="s">
        <v>24</v>
      </c>
      <c r="F134" s="27">
        <f t="shared" si="19"/>
        <v>2327.158</v>
      </c>
      <c r="G134" s="27">
        <f t="shared" si="19"/>
        <v>240.68</v>
      </c>
      <c r="H134" s="27">
        <f t="shared" si="19"/>
        <v>376.04</v>
      </c>
      <c r="I134" s="27">
        <f t="shared" si="19"/>
        <v>570.146</v>
      </c>
      <c r="J134" s="27">
        <f t="shared" si="19"/>
        <v>570.146</v>
      </c>
      <c r="K134" s="27">
        <f t="shared" si="19"/>
        <v>570.146</v>
      </c>
    </row>
    <row r="135" spans="1:11" ht="18" customHeight="1">
      <c r="A135" s="61"/>
      <c r="B135" s="62"/>
      <c r="C135" s="63"/>
      <c r="D135" s="64"/>
      <c r="E135" s="13" t="s">
        <v>25</v>
      </c>
      <c r="F135" s="27">
        <f t="shared" si="19"/>
        <v>0</v>
      </c>
      <c r="G135" s="27">
        <f t="shared" si="19"/>
        <v>0</v>
      </c>
      <c r="H135" s="27">
        <f t="shared" si="19"/>
        <v>0</v>
      </c>
      <c r="I135" s="27">
        <f t="shared" si="19"/>
        <v>0</v>
      </c>
      <c r="J135" s="27">
        <f t="shared" si="19"/>
        <v>0</v>
      </c>
      <c r="K135" s="27">
        <f t="shared" si="19"/>
        <v>0</v>
      </c>
    </row>
    <row r="136" spans="1:11" ht="13.5" customHeight="1">
      <c r="A136" s="61" t="s">
        <v>94</v>
      </c>
      <c r="B136" s="64" t="s">
        <v>95</v>
      </c>
      <c r="C136" s="63" t="s">
        <v>19</v>
      </c>
      <c r="D136" s="64" t="s">
        <v>96</v>
      </c>
      <c r="E136" s="14" t="s">
        <v>21</v>
      </c>
      <c r="F136" s="27">
        <f aca="true" t="shared" si="20" ref="F136:K136">F141+F146+F151+F156+F161</f>
        <v>2213.06</v>
      </c>
      <c r="G136" s="27">
        <f t="shared" si="20"/>
        <v>233.68</v>
      </c>
      <c r="H136" s="27">
        <f t="shared" si="20"/>
        <v>350.68</v>
      </c>
      <c r="I136" s="27">
        <f t="shared" si="20"/>
        <v>542.9</v>
      </c>
      <c r="J136" s="27">
        <f t="shared" si="20"/>
        <v>542.9</v>
      </c>
      <c r="K136" s="27">
        <f t="shared" si="20"/>
        <v>542.9</v>
      </c>
    </row>
    <row r="137" spans="1:11" ht="14.25" customHeight="1">
      <c r="A137" s="61"/>
      <c r="B137" s="64"/>
      <c r="C137" s="63"/>
      <c r="D137" s="64"/>
      <c r="E137" s="13" t="s">
        <v>22</v>
      </c>
      <c r="F137" s="27">
        <f>H137+I137+J137+G137+K137</f>
        <v>0</v>
      </c>
      <c r="G137" s="28">
        <f aca="true" t="shared" si="21" ref="G137:K140">G142+G147+G152+G157+G162</f>
        <v>0</v>
      </c>
      <c r="H137" s="28">
        <f t="shared" si="21"/>
        <v>0</v>
      </c>
      <c r="I137" s="28">
        <f t="shared" si="21"/>
        <v>0</v>
      </c>
      <c r="J137" s="28">
        <f t="shared" si="21"/>
        <v>0</v>
      </c>
      <c r="K137" s="28">
        <f t="shared" si="21"/>
        <v>0</v>
      </c>
    </row>
    <row r="138" spans="1:11" ht="14.25" customHeight="1">
      <c r="A138" s="61"/>
      <c r="B138" s="64"/>
      <c r="C138" s="63"/>
      <c r="D138" s="64"/>
      <c r="E138" s="14" t="s">
        <v>23</v>
      </c>
      <c r="F138" s="27">
        <f>H138+I138+J138+G138+K138</f>
        <v>0</v>
      </c>
      <c r="G138" s="28">
        <f t="shared" si="21"/>
        <v>0</v>
      </c>
      <c r="H138" s="28">
        <f t="shared" si="21"/>
        <v>0</v>
      </c>
      <c r="I138" s="28">
        <f t="shared" si="21"/>
        <v>0</v>
      </c>
      <c r="J138" s="28">
        <f t="shared" si="21"/>
        <v>0</v>
      </c>
      <c r="K138" s="28">
        <f t="shared" si="21"/>
        <v>0</v>
      </c>
    </row>
    <row r="139" spans="1:11" ht="14.25" customHeight="1">
      <c r="A139" s="61"/>
      <c r="B139" s="64"/>
      <c r="C139" s="63"/>
      <c r="D139" s="64"/>
      <c r="E139" s="13" t="s">
        <v>24</v>
      </c>
      <c r="F139" s="27">
        <f>H139+I139+J139+G139+K139</f>
        <v>2213.06</v>
      </c>
      <c r="G139" s="28">
        <f t="shared" si="21"/>
        <v>233.68</v>
      </c>
      <c r="H139" s="28">
        <f t="shared" si="21"/>
        <v>350.68</v>
      </c>
      <c r="I139" s="28">
        <f t="shared" si="21"/>
        <v>542.9</v>
      </c>
      <c r="J139" s="28">
        <f t="shared" si="21"/>
        <v>542.9</v>
      </c>
      <c r="K139" s="28">
        <f t="shared" si="21"/>
        <v>542.9</v>
      </c>
    </row>
    <row r="140" spans="1:11" ht="18.75" customHeight="1">
      <c r="A140" s="61"/>
      <c r="B140" s="64"/>
      <c r="C140" s="63"/>
      <c r="D140" s="64"/>
      <c r="E140" s="13" t="s">
        <v>25</v>
      </c>
      <c r="F140" s="27">
        <f>H140+I140+J140+G140+K140</f>
        <v>0</v>
      </c>
      <c r="G140" s="28">
        <f t="shared" si="21"/>
        <v>0</v>
      </c>
      <c r="H140" s="28">
        <f t="shared" si="21"/>
        <v>0</v>
      </c>
      <c r="I140" s="28">
        <f t="shared" si="21"/>
        <v>0</v>
      </c>
      <c r="J140" s="28">
        <f t="shared" si="21"/>
        <v>0</v>
      </c>
      <c r="K140" s="28">
        <f t="shared" si="21"/>
        <v>0</v>
      </c>
    </row>
    <row r="141" spans="1:11" ht="20.25" customHeight="1">
      <c r="A141" s="67" t="s">
        <v>97</v>
      </c>
      <c r="B141" s="58" t="s">
        <v>98</v>
      </c>
      <c r="C141" s="66" t="s">
        <v>19</v>
      </c>
      <c r="D141" s="58" t="s">
        <v>99</v>
      </c>
      <c r="E141" s="17" t="s">
        <v>21</v>
      </c>
      <c r="F141" s="32">
        <f aca="true" t="shared" si="22" ref="F141:K141">F142+F143+F144+F145</f>
        <v>364.26</v>
      </c>
      <c r="G141" s="32">
        <f t="shared" si="22"/>
        <v>14.4</v>
      </c>
      <c r="H141" s="32">
        <f t="shared" si="22"/>
        <v>42.36</v>
      </c>
      <c r="I141" s="32">
        <f t="shared" si="22"/>
        <v>102.5</v>
      </c>
      <c r="J141" s="36">
        <f t="shared" si="22"/>
        <v>102.5</v>
      </c>
      <c r="K141" s="32">
        <f t="shared" si="22"/>
        <v>102.5</v>
      </c>
    </row>
    <row r="142" spans="1:11" ht="20.25" customHeight="1">
      <c r="A142" s="67"/>
      <c r="B142" s="58"/>
      <c r="C142" s="66"/>
      <c r="D142" s="58"/>
      <c r="E142" s="6" t="s">
        <v>22</v>
      </c>
      <c r="F142" s="32">
        <f>H142+I142+J142+G142+K142</f>
        <v>0</v>
      </c>
      <c r="G142" s="32"/>
      <c r="H142" s="33"/>
      <c r="I142" s="33"/>
      <c r="J142" s="11"/>
      <c r="K142" s="12"/>
    </row>
    <row r="143" spans="1:11" ht="20.25" customHeight="1">
      <c r="A143" s="67"/>
      <c r="B143" s="58"/>
      <c r="C143" s="66"/>
      <c r="D143" s="58"/>
      <c r="E143" s="17" t="s">
        <v>23</v>
      </c>
      <c r="F143" s="32">
        <f>H143+I143+J143+G143+K143</f>
        <v>0</v>
      </c>
      <c r="G143" s="32"/>
      <c r="H143" s="33"/>
      <c r="I143" s="33"/>
      <c r="J143" s="11"/>
      <c r="K143" s="12"/>
    </row>
    <row r="144" spans="1:11" ht="20.25" customHeight="1">
      <c r="A144" s="67"/>
      <c r="B144" s="58"/>
      <c r="C144" s="66"/>
      <c r="D144" s="58"/>
      <c r="E144" s="6" t="s">
        <v>24</v>
      </c>
      <c r="F144" s="32">
        <f>H144+I144+J144+G144+K144</f>
        <v>364.26</v>
      </c>
      <c r="G144" s="32">
        <v>14.4</v>
      </c>
      <c r="H144" s="32">
        <v>42.36</v>
      </c>
      <c r="I144" s="32">
        <v>102.5</v>
      </c>
      <c r="J144" s="36">
        <v>102.5</v>
      </c>
      <c r="K144" s="41">
        <v>102.5</v>
      </c>
    </row>
    <row r="145" spans="1:11" ht="20.25" customHeight="1">
      <c r="A145" s="67"/>
      <c r="B145" s="58"/>
      <c r="C145" s="66"/>
      <c r="D145" s="58"/>
      <c r="E145" s="6" t="s">
        <v>25</v>
      </c>
      <c r="F145" s="32">
        <f>H145+I145+J145+G145+K145</f>
        <v>0</v>
      </c>
      <c r="G145" s="32"/>
      <c r="H145" s="33"/>
      <c r="I145" s="33"/>
      <c r="J145" s="11"/>
      <c r="K145" s="12"/>
    </row>
    <row r="146" spans="1:11" ht="13.5" customHeight="1">
      <c r="A146" s="67" t="s">
        <v>100</v>
      </c>
      <c r="B146" s="68" t="s">
        <v>101</v>
      </c>
      <c r="C146" s="66" t="s">
        <v>19</v>
      </c>
      <c r="D146" s="58" t="s">
        <v>102</v>
      </c>
      <c r="E146" s="17" t="s">
        <v>21</v>
      </c>
      <c r="F146" s="32">
        <f aca="true" t="shared" si="23" ref="F146:K146">F147+F148+F149+F150</f>
        <v>205.14</v>
      </c>
      <c r="G146" s="32">
        <f t="shared" si="23"/>
        <v>6.6</v>
      </c>
      <c r="H146" s="32">
        <f t="shared" si="23"/>
        <v>14.04</v>
      </c>
      <c r="I146" s="32">
        <f t="shared" si="23"/>
        <v>61.5</v>
      </c>
      <c r="J146" s="36">
        <f t="shared" si="23"/>
        <v>61.5</v>
      </c>
      <c r="K146" s="32">
        <f t="shared" si="23"/>
        <v>61.5</v>
      </c>
    </row>
    <row r="147" spans="1:11" ht="14.25" customHeight="1">
      <c r="A147" s="67"/>
      <c r="B147" s="68"/>
      <c r="C147" s="66"/>
      <c r="D147" s="58"/>
      <c r="E147" s="6" t="s">
        <v>22</v>
      </c>
      <c r="F147" s="32">
        <f>H147+I147+J147+G147+K147</f>
        <v>0</v>
      </c>
      <c r="G147" s="32"/>
      <c r="H147" s="33"/>
      <c r="I147" s="33"/>
      <c r="J147" s="11"/>
      <c r="K147" s="12"/>
    </row>
    <row r="148" spans="1:11" ht="14.25" customHeight="1">
      <c r="A148" s="67"/>
      <c r="B148" s="68"/>
      <c r="C148" s="66"/>
      <c r="D148" s="58"/>
      <c r="E148" s="17" t="s">
        <v>23</v>
      </c>
      <c r="F148" s="32">
        <f>H148+I148+J148+G148+K148</f>
        <v>0</v>
      </c>
      <c r="G148" s="32"/>
      <c r="H148" s="33"/>
      <c r="I148" s="33"/>
      <c r="J148" s="11"/>
      <c r="K148" s="12"/>
    </row>
    <row r="149" spans="1:11" ht="14.25" customHeight="1">
      <c r="A149" s="67"/>
      <c r="B149" s="68"/>
      <c r="C149" s="66"/>
      <c r="D149" s="58"/>
      <c r="E149" s="6" t="s">
        <v>24</v>
      </c>
      <c r="F149" s="32">
        <f>H149+I149+J149+G149+K149</f>
        <v>205.14</v>
      </c>
      <c r="G149" s="32">
        <v>6.6</v>
      </c>
      <c r="H149" s="32">
        <v>14.04</v>
      </c>
      <c r="I149" s="32">
        <v>61.5</v>
      </c>
      <c r="J149" s="32">
        <v>61.5</v>
      </c>
      <c r="K149" s="32">
        <v>61.5</v>
      </c>
    </row>
    <row r="150" spans="1:11" ht="14.25" customHeight="1">
      <c r="A150" s="67"/>
      <c r="B150" s="68"/>
      <c r="C150" s="66"/>
      <c r="D150" s="58"/>
      <c r="E150" s="6" t="s">
        <v>25</v>
      </c>
      <c r="F150" s="32">
        <f>H150+I150+J150+G150+K150</f>
        <v>0</v>
      </c>
      <c r="G150" s="32"/>
      <c r="H150" s="33"/>
      <c r="I150" s="33"/>
      <c r="J150" s="11"/>
      <c r="K150" s="12"/>
    </row>
    <row r="151" spans="1:11" ht="13.5" customHeight="1">
      <c r="A151" s="67" t="s">
        <v>103</v>
      </c>
      <c r="B151" s="68" t="s">
        <v>104</v>
      </c>
      <c r="C151" s="66" t="s">
        <v>19</v>
      </c>
      <c r="D151" s="58" t="s">
        <v>99</v>
      </c>
      <c r="E151" s="17" t="s">
        <v>21</v>
      </c>
      <c r="F151" s="32">
        <f aca="true" t="shared" si="24" ref="F151:K151">F152+F153+F154+F155</f>
        <v>263.66</v>
      </c>
      <c r="G151" s="32">
        <f t="shared" si="24"/>
        <v>32.68</v>
      </c>
      <c r="H151" s="32">
        <f t="shared" si="24"/>
        <v>54.28</v>
      </c>
      <c r="I151" s="32">
        <f t="shared" si="24"/>
        <v>58.9</v>
      </c>
      <c r="J151" s="36">
        <f t="shared" si="24"/>
        <v>58.9</v>
      </c>
      <c r="K151" s="32">
        <f t="shared" si="24"/>
        <v>58.9</v>
      </c>
    </row>
    <row r="152" spans="1:11" ht="14.25" customHeight="1">
      <c r="A152" s="67"/>
      <c r="B152" s="68"/>
      <c r="C152" s="66"/>
      <c r="D152" s="58"/>
      <c r="E152" s="6" t="s">
        <v>22</v>
      </c>
      <c r="F152" s="32">
        <f>H152+I152+J152+G152+K152</f>
        <v>0</v>
      </c>
      <c r="G152" s="32"/>
      <c r="H152" s="33"/>
      <c r="I152" s="33"/>
      <c r="J152" s="11"/>
      <c r="K152" s="12"/>
    </row>
    <row r="153" spans="1:11" ht="14.25" customHeight="1">
      <c r="A153" s="67"/>
      <c r="B153" s="68"/>
      <c r="C153" s="66"/>
      <c r="D153" s="58"/>
      <c r="E153" s="17" t="s">
        <v>23</v>
      </c>
      <c r="F153" s="32">
        <f>H153+I153+J153+G153+K153</f>
        <v>0</v>
      </c>
      <c r="G153" s="32"/>
      <c r="H153" s="33"/>
      <c r="I153" s="33"/>
      <c r="J153" s="11"/>
      <c r="K153" s="12"/>
    </row>
    <row r="154" spans="1:11" ht="14.25" customHeight="1">
      <c r="A154" s="67"/>
      <c r="B154" s="68"/>
      <c r="C154" s="66"/>
      <c r="D154" s="58"/>
      <c r="E154" s="6" t="s">
        <v>24</v>
      </c>
      <c r="F154" s="32">
        <f>H154+I154+J154+G154+K154</f>
        <v>263.66</v>
      </c>
      <c r="G154" s="32">
        <v>32.68</v>
      </c>
      <c r="H154" s="32">
        <v>54.28</v>
      </c>
      <c r="I154" s="32">
        <v>58.9</v>
      </c>
      <c r="J154" s="32">
        <v>58.9</v>
      </c>
      <c r="K154" s="32">
        <v>58.9</v>
      </c>
    </row>
    <row r="155" spans="1:11" ht="14.25" customHeight="1">
      <c r="A155" s="67"/>
      <c r="B155" s="68"/>
      <c r="C155" s="66"/>
      <c r="D155" s="58"/>
      <c r="E155" s="6" t="s">
        <v>25</v>
      </c>
      <c r="F155" s="32">
        <f>H155+I155+J155+G155+K155</f>
        <v>0</v>
      </c>
      <c r="G155" s="32"/>
      <c r="H155" s="33"/>
      <c r="I155" s="33"/>
      <c r="J155" s="11"/>
      <c r="K155" s="12"/>
    </row>
    <row r="156" spans="1:11" ht="13.5" customHeight="1">
      <c r="A156" s="67" t="s">
        <v>105</v>
      </c>
      <c r="B156" s="68" t="s">
        <v>106</v>
      </c>
      <c r="C156" s="66" t="s">
        <v>19</v>
      </c>
      <c r="D156" s="58" t="s">
        <v>107</v>
      </c>
      <c r="E156" s="17" t="s">
        <v>21</v>
      </c>
      <c r="F156" s="32">
        <f aca="true" t="shared" si="25" ref="F156:K156">F157+F158+F159+F160</f>
        <v>690</v>
      </c>
      <c r="G156" s="32">
        <f t="shared" si="25"/>
        <v>90</v>
      </c>
      <c r="H156" s="32">
        <f t="shared" si="25"/>
        <v>120</v>
      </c>
      <c r="I156" s="32">
        <f t="shared" si="25"/>
        <v>160</v>
      </c>
      <c r="J156" s="36">
        <f t="shared" si="25"/>
        <v>160</v>
      </c>
      <c r="K156" s="32">
        <f t="shared" si="25"/>
        <v>160</v>
      </c>
    </row>
    <row r="157" spans="1:11" ht="14.25" customHeight="1">
      <c r="A157" s="67"/>
      <c r="B157" s="68"/>
      <c r="C157" s="66"/>
      <c r="D157" s="58"/>
      <c r="E157" s="6" t="s">
        <v>22</v>
      </c>
      <c r="F157" s="32">
        <f>H157+I157+J157+G157+K157</f>
        <v>0</v>
      </c>
      <c r="G157" s="32"/>
      <c r="H157" s="33"/>
      <c r="I157" s="33"/>
      <c r="J157" s="11"/>
      <c r="K157" s="12"/>
    </row>
    <row r="158" spans="1:11" ht="14.25" customHeight="1">
      <c r="A158" s="67"/>
      <c r="B158" s="68"/>
      <c r="C158" s="66"/>
      <c r="D158" s="58"/>
      <c r="E158" s="17" t="s">
        <v>23</v>
      </c>
      <c r="F158" s="32">
        <f>H158+I158+J158+G158+K158</f>
        <v>0</v>
      </c>
      <c r="G158" s="32"/>
      <c r="H158" s="33"/>
      <c r="I158" s="33"/>
      <c r="J158" s="11"/>
      <c r="K158" s="12"/>
    </row>
    <row r="159" spans="1:11" ht="14.25" customHeight="1">
      <c r="A159" s="67"/>
      <c r="B159" s="68"/>
      <c r="C159" s="66"/>
      <c r="D159" s="58"/>
      <c r="E159" s="6" t="s">
        <v>24</v>
      </c>
      <c r="F159" s="32">
        <f>H159+I159+J159+G159+K159</f>
        <v>690</v>
      </c>
      <c r="G159" s="32">
        <v>90</v>
      </c>
      <c r="H159" s="32">
        <v>120</v>
      </c>
      <c r="I159" s="32">
        <v>160</v>
      </c>
      <c r="J159" s="32">
        <v>160</v>
      </c>
      <c r="K159" s="32">
        <v>160</v>
      </c>
    </row>
    <row r="160" spans="1:11" ht="14.25" customHeight="1">
      <c r="A160" s="67"/>
      <c r="B160" s="68"/>
      <c r="C160" s="66"/>
      <c r="D160" s="58"/>
      <c r="E160" s="6" t="s">
        <v>25</v>
      </c>
      <c r="F160" s="32">
        <f>H160+I160+J160+G160+K160</f>
        <v>0</v>
      </c>
      <c r="G160" s="32"/>
      <c r="H160" s="33"/>
      <c r="I160" s="33"/>
      <c r="J160" s="11"/>
      <c r="K160" s="12"/>
    </row>
    <row r="161" spans="1:11" ht="13.5" customHeight="1">
      <c r="A161" s="67" t="s">
        <v>108</v>
      </c>
      <c r="B161" s="58" t="s">
        <v>109</v>
      </c>
      <c r="C161" s="66" t="s">
        <v>71</v>
      </c>
      <c r="D161" s="58" t="s">
        <v>110</v>
      </c>
      <c r="E161" s="17" t="s">
        <v>111</v>
      </c>
      <c r="F161" s="32">
        <f aca="true" t="shared" si="26" ref="F161:K161">F162+F163+F164+F165</f>
        <v>690</v>
      </c>
      <c r="G161" s="32">
        <f t="shared" si="26"/>
        <v>90</v>
      </c>
      <c r="H161" s="32">
        <f t="shared" si="26"/>
        <v>120</v>
      </c>
      <c r="I161" s="32">
        <f t="shared" si="26"/>
        <v>160</v>
      </c>
      <c r="J161" s="36">
        <f t="shared" si="26"/>
        <v>160</v>
      </c>
      <c r="K161" s="32">
        <f t="shared" si="26"/>
        <v>160</v>
      </c>
    </row>
    <row r="162" spans="1:11" ht="14.25" customHeight="1">
      <c r="A162" s="67"/>
      <c r="B162" s="58"/>
      <c r="C162" s="66"/>
      <c r="D162" s="58"/>
      <c r="E162" s="6" t="s">
        <v>22</v>
      </c>
      <c r="F162" s="32">
        <f>H162+I162+J162+G162+K162</f>
        <v>0</v>
      </c>
      <c r="G162" s="32"/>
      <c r="H162" s="33"/>
      <c r="I162" s="33"/>
      <c r="J162" s="11"/>
      <c r="K162" s="12"/>
    </row>
    <row r="163" spans="1:11" ht="14.25" customHeight="1">
      <c r="A163" s="67"/>
      <c r="B163" s="58"/>
      <c r="C163" s="66"/>
      <c r="D163" s="58"/>
      <c r="E163" s="17" t="s">
        <v>23</v>
      </c>
      <c r="F163" s="32">
        <f>H163+I163+J163+G163+K163</f>
        <v>0</v>
      </c>
      <c r="G163" s="32"/>
      <c r="H163" s="33"/>
      <c r="I163" s="33"/>
      <c r="J163" s="11"/>
      <c r="K163" s="12"/>
    </row>
    <row r="164" spans="1:11" ht="14.25" customHeight="1">
      <c r="A164" s="67"/>
      <c r="B164" s="58"/>
      <c r="C164" s="66"/>
      <c r="D164" s="58"/>
      <c r="E164" s="6" t="s">
        <v>24</v>
      </c>
      <c r="F164" s="32">
        <f>H164+I164+J164+G164+K164</f>
        <v>690</v>
      </c>
      <c r="G164" s="32">
        <v>90</v>
      </c>
      <c r="H164" s="32">
        <v>120</v>
      </c>
      <c r="I164" s="32">
        <v>160</v>
      </c>
      <c r="J164" s="32">
        <v>160</v>
      </c>
      <c r="K164" s="32">
        <v>160</v>
      </c>
    </row>
    <row r="165" spans="1:11" ht="16.5" customHeight="1">
      <c r="A165" s="67"/>
      <c r="B165" s="58"/>
      <c r="C165" s="66"/>
      <c r="D165" s="58"/>
      <c r="E165" s="6" t="s">
        <v>25</v>
      </c>
      <c r="F165" s="32">
        <f>H165+I165+J165+G165+K165</f>
        <v>0</v>
      </c>
      <c r="G165" s="32"/>
      <c r="H165" s="33"/>
      <c r="I165" s="33"/>
      <c r="J165" s="11"/>
      <c r="K165" s="12"/>
    </row>
    <row r="166" spans="1:11" ht="13.5" customHeight="1">
      <c r="A166" s="65" t="s">
        <v>112</v>
      </c>
      <c r="B166" s="58" t="s">
        <v>113</v>
      </c>
      <c r="C166" s="66" t="s">
        <v>19</v>
      </c>
      <c r="D166" s="58" t="s">
        <v>114</v>
      </c>
      <c r="E166" s="17" t="s">
        <v>21</v>
      </c>
      <c r="F166" s="32">
        <f aca="true" t="shared" si="27" ref="F166:K166">F167+F168+F169+F170</f>
        <v>0</v>
      </c>
      <c r="G166" s="32">
        <f t="shared" si="27"/>
        <v>0</v>
      </c>
      <c r="H166" s="32">
        <f t="shared" si="27"/>
        <v>0</v>
      </c>
      <c r="I166" s="32">
        <f t="shared" si="27"/>
        <v>0</v>
      </c>
      <c r="J166" s="36">
        <f t="shared" si="27"/>
        <v>0</v>
      </c>
      <c r="K166" s="32">
        <f t="shared" si="27"/>
        <v>0</v>
      </c>
    </row>
    <row r="167" spans="1:11" ht="14.25" customHeight="1">
      <c r="A167" s="65"/>
      <c r="B167" s="58"/>
      <c r="C167" s="66"/>
      <c r="D167" s="58"/>
      <c r="E167" s="6" t="s">
        <v>22</v>
      </c>
      <c r="F167" s="32">
        <f>H167+I167+J167+G167+K167</f>
        <v>0</v>
      </c>
      <c r="G167" s="32"/>
      <c r="H167" s="33"/>
      <c r="I167" s="33"/>
      <c r="J167" s="11"/>
      <c r="K167" s="12"/>
    </row>
    <row r="168" spans="1:11" ht="14.25" customHeight="1">
      <c r="A168" s="65"/>
      <c r="B168" s="58"/>
      <c r="C168" s="66"/>
      <c r="D168" s="58"/>
      <c r="E168" s="17" t="s">
        <v>23</v>
      </c>
      <c r="F168" s="32">
        <f>H168+I168+J168+G168+K168</f>
        <v>0</v>
      </c>
      <c r="G168" s="32"/>
      <c r="H168" s="33"/>
      <c r="I168" s="33"/>
      <c r="J168" s="11"/>
      <c r="K168" s="12"/>
    </row>
    <row r="169" spans="1:11" ht="14.25" customHeight="1">
      <c r="A169" s="65"/>
      <c r="B169" s="58"/>
      <c r="C169" s="66"/>
      <c r="D169" s="58"/>
      <c r="E169" s="6" t="s">
        <v>24</v>
      </c>
      <c r="F169" s="32">
        <f>H169+I169+J169+G169+K169</f>
        <v>0</v>
      </c>
      <c r="G169" s="32"/>
      <c r="H169" s="32"/>
      <c r="I169" s="33"/>
      <c r="J169" s="11"/>
      <c r="K169" s="12"/>
    </row>
    <row r="170" spans="1:11" ht="24.75" customHeight="1">
      <c r="A170" s="65"/>
      <c r="B170" s="58"/>
      <c r="C170" s="66"/>
      <c r="D170" s="58"/>
      <c r="E170" s="6" t="s">
        <v>25</v>
      </c>
      <c r="F170" s="32">
        <f>H170+I170+J170+G170+K170</f>
        <v>0</v>
      </c>
      <c r="G170" s="32"/>
      <c r="H170" s="33"/>
      <c r="I170" s="33"/>
      <c r="J170" s="11"/>
      <c r="K170" s="12"/>
    </row>
    <row r="171" spans="1:11" ht="13.5" customHeight="1">
      <c r="A171" s="65" t="s">
        <v>115</v>
      </c>
      <c r="B171" s="58" t="s">
        <v>116</v>
      </c>
      <c r="C171" s="66" t="s">
        <v>19</v>
      </c>
      <c r="D171" s="58" t="s">
        <v>117</v>
      </c>
      <c r="E171" s="17" t="s">
        <v>21</v>
      </c>
      <c r="F171" s="32">
        <f aca="true" t="shared" si="28" ref="F171:K171">F172+F173+F174+F175</f>
        <v>0</v>
      </c>
      <c r="G171" s="32">
        <f t="shared" si="28"/>
        <v>0</v>
      </c>
      <c r="H171" s="32">
        <f t="shared" si="28"/>
        <v>0</v>
      </c>
      <c r="I171" s="32">
        <f t="shared" si="28"/>
        <v>0</v>
      </c>
      <c r="J171" s="36">
        <f t="shared" si="28"/>
        <v>0</v>
      </c>
      <c r="K171" s="32">
        <f t="shared" si="28"/>
        <v>0</v>
      </c>
    </row>
    <row r="172" spans="1:11" ht="14.25" customHeight="1">
      <c r="A172" s="65"/>
      <c r="B172" s="58"/>
      <c r="C172" s="66"/>
      <c r="D172" s="58"/>
      <c r="E172" s="6" t="s">
        <v>22</v>
      </c>
      <c r="F172" s="32">
        <f>H172+I172+J172+G172+K172</f>
        <v>0</v>
      </c>
      <c r="G172" s="32"/>
      <c r="H172" s="33"/>
      <c r="I172" s="33"/>
      <c r="J172" s="11"/>
      <c r="K172" s="12"/>
    </row>
    <row r="173" spans="1:11" ht="14.25" customHeight="1">
      <c r="A173" s="65"/>
      <c r="B173" s="58"/>
      <c r="C173" s="66"/>
      <c r="D173" s="58"/>
      <c r="E173" s="17" t="s">
        <v>23</v>
      </c>
      <c r="F173" s="32">
        <f>H173+I173+J173+G173+K173</f>
        <v>0</v>
      </c>
      <c r="G173" s="32"/>
      <c r="H173" s="33"/>
      <c r="I173" s="33"/>
      <c r="J173" s="11"/>
      <c r="K173" s="12"/>
    </row>
    <row r="174" spans="1:11" ht="26.25" customHeight="1">
      <c r="A174" s="65"/>
      <c r="B174" s="58"/>
      <c r="C174" s="66"/>
      <c r="D174" s="58"/>
      <c r="E174" s="6" t="s">
        <v>24</v>
      </c>
      <c r="F174" s="32">
        <f>H174+I174+J174+G174+K174</f>
        <v>0</v>
      </c>
      <c r="G174" s="32"/>
      <c r="H174" s="32"/>
      <c r="I174" s="33"/>
      <c r="J174" s="11"/>
      <c r="K174" s="12"/>
    </row>
    <row r="175" spans="1:11" ht="24" customHeight="1">
      <c r="A175" s="65"/>
      <c r="B175" s="58"/>
      <c r="C175" s="66"/>
      <c r="D175" s="58"/>
      <c r="E175" s="6" t="s">
        <v>25</v>
      </c>
      <c r="F175" s="32">
        <f>H175+I175+J175+G175+K175</f>
        <v>0</v>
      </c>
      <c r="G175" s="32"/>
      <c r="H175" s="33"/>
      <c r="I175" s="33"/>
      <c r="J175" s="11"/>
      <c r="K175" s="12"/>
    </row>
    <row r="176" spans="1:11" ht="17.25" customHeight="1">
      <c r="A176" s="65" t="s">
        <v>118</v>
      </c>
      <c r="B176" s="58" t="s">
        <v>119</v>
      </c>
      <c r="C176" s="66" t="s">
        <v>71</v>
      </c>
      <c r="D176" s="58" t="s">
        <v>120</v>
      </c>
      <c r="E176" s="17" t="s">
        <v>21</v>
      </c>
      <c r="F176" s="32">
        <f aca="true" t="shared" si="29" ref="F176:K176">F177+F178+F179+F180</f>
        <v>114.09799999999998</v>
      </c>
      <c r="G176" s="32">
        <f t="shared" si="29"/>
        <v>7</v>
      </c>
      <c r="H176" s="32">
        <f t="shared" si="29"/>
        <v>25.36</v>
      </c>
      <c r="I176" s="32">
        <f t="shared" si="29"/>
        <v>27.246</v>
      </c>
      <c r="J176" s="36">
        <f t="shared" si="29"/>
        <v>27.246</v>
      </c>
      <c r="K176" s="32">
        <f t="shared" si="29"/>
        <v>27.246</v>
      </c>
    </row>
    <row r="177" spans="1:11" ht="17.25" customHeight="1">
      <c r="A177" s="65"/>
      <c r="B177" s="58"/>
      <c r="C177" s="66"/>
      <c r="D177" s="58"/>
      <c r="E177" s="6" t="s">
        <v>22</v>
      </c>
      <c r="F177" s="32">
        <f>H177+I177+J177+G177+K177</f>
        <v>0</v>
      </c>
      <c r="G177" s="32"/>
      <c r="H177" s="33"/>
      <c r="I177" s="33"/>
      <c r="J177" s="11"/>
      <c r="K177" s="12"/>
    </row>
    <row r="178" spans="1:11" ht="18" customHeight="1">
      <c r="A178" s="65"/>
      <c r="B178" s="58"/>
      <c r="C178" s="66"/>
      <c r="D178" s="58"/>
      <c r="E178" s="17" t="s">
        <v>23</v>
      </c>
      <c r="F178" s="32">
        <f>H178+I178+J178+G178+K178</f>
        <v>0</v>
      </c>
      <c r="G178" s="32"/>
      <c r="H178" s="33"/>
      <c r="I178" s="33"/>
      <c r="J178" s="11"/>
      <c r="K178" s="12"/>
    </row>
    <row r="179" spans="1:11" ht="14.25" customHeight="1">
      <c r="A179" s="65"/>
      <c r="B179" s="58"/>
      <c r="C179" s="66"/>
      <c r="D179" s="58"/>
      <c r="E179" s="6" t="s">
        <v>24</v>
      </c>
      <c r="F179" s="32">
        <f>H179+I179+J179+G179+K179</f>
        <v>114.09799999999998</v>
      </c>
      <c r="G179" s="32">
        <v>7</v>
      </c>
      <c r="H179" s="32">
        <v>25.36</v>
      </c>
      <c r="I179" s="32">
        <v>27.246</v>
      </c>
      <c r="J179" s="32">
        <v>27.246</v>
      </c>
      <c r="K179" s="32">
        <v>27.246</v>
      </c>
    </row>
    <row r="180" spans="1:11" ht="19.5" customHeight="1">
      <c r="A180" s="65"/>
      <c r="B180" s="58"/>
      <c r="C180" s="66"/>
      <c r="D180" s="58"/>
      <c r="E180" s="6" t="s">
        <v>25</v>
      </c>
      <c r="F180" s="32">
        <f>H180+I180+J180+G180+K180</f>
        <v>0</v>
      </c>
      <c r="G180" s="32"/>
      <c r="H180" s="33"/>
      <c r="I180" s="33"/>
      <c r="J180" s="11"/>
      <c r="K180" s="12"/>
    </row>
    <row r="181" spans="1:11" ht="18" customHeight="1">
      <c r="A181" s="61">
        <v>5</v>
      </c>
      <c r="B181" s="62" t="s">
        <v>121</v>
      </c>
      <c r="C181" s="63" t="s">
        <v>19</v>
      </c>
      <c r="D181" s="64" t="s">
        <v>122</v>
      </c>
      <c r="E181" s="14" t="s">
        <v>21</v>
      </c>
      <c r="F181" s="27">
        <f aca="true" t="shared" si="30" ref="F181:K181">F186+F191+F196</f>
        <v>241043.22983999999</v>
      </c>
      <c r="G181" s="28">
        <f t="shared" si="30"/>
        <v>26306.335</v>
      </c>
      <c r="H181" s="28">
        <f t="shared" si="30"/>
        <v>50650.61984</v>
      </c>
      <c r="I181" s="28">
        <f t="shared" si="30"/>
        <v>62519.01000000001</v>
      </c>
      <c r="J181" s="29">
        <f t="shared" si="30"/>
        <v>62519.01000000001</v>
      </c>
      <c r="K181" s="28">
        <f t="shared" si="30"/>
        <v>39048.255000000005</v>
      </c>
    </row>
    <row r="182" spans="1:11" ht="13.5" customHeight="1">
      <c r="A182" s="61"/>
      <c r="B182" s="62"/>
      <c r="C182" s="63"/>
      <c r="D182" s="64"/>
      <c r="E182" s="13" t="s">
        <v>22</v>
      </c>
      <c r="F182" s="27">
        <f>H182+I182+J182+G182+K182</f>
        <v>35628.30315</v>
      </c>
      <c r="G182" s="28">
        <f>G187+G192+G197</f>
        <v>0</v>
      </c>
      <c r="H182" s="28">
        <f>H187+H192+H197</f>
        <v>6960.4524</v>
      </c>
      <c r="I182" s="28">
        <f>I187+I192+I197</f>
        <v>9555.95025</v>
      </c>
      <c r="J182" s="29">
        <f>J187+J192+J197</f>
        <v>9555.95025</v>
      </c>
      <c r="K182" s="28">
        <f>K187+K192+K197</f>
        <v>9555.95025</v>
      </c>
    </row>
    <row r="183" spans="1:11" ht="14.25" customHeight="1">
      <c r="A183" s="61"/>
      <c r="B183" s="62"/>
      <c r="C183" s="63"/>
      <c r="D183" s="64"/>
      <c r="E183" s="14" t="s">
        <v>23</v>
      </c>
      <c r="F183" s="27">
        <f>H183+I183+J183+G183+K183</f>
        <v>171645.50285000002</v>
      </c>
      <c r="G183" s="28">
        <f aca="true" t="shared" si="31" ref="G183:H185">G188+G193+G198</f>
        <v>17732.518</v>
      </c>
      <c r="H183" s="28">
        <f t="shared" si="31"/>
        <v>18494.5606</v>
      </c>
      <c r="I183" s="28">
        <f>I188+I193+J198</f>
        <v>52963.05975</v>
      </c>
      <c r="J183" s="29">
        <f aca="true" t="shared" si="32" ref="J183:K185">J188+J193+J198</f>
        <v>52963.05975</v>
      </c>
      <c r="K183" s="28">
        <f t="shared" si="32"/>
        <v>29492.30475</v>
      </c>
    </row>
    <row r="184" spans="1:11" ht="14.25" customHeight="1">
      <c r="A184" s="61"/>
      <c r="B184" s="62"/>
      <c r="C184" s="63"/>
      <c r="D184" s="64"/>
      <c r="E184" s="13" t="s">
        <v>24</v>
      </c>
      <c r="F184" s="27">
        <f>H184+I184+J184+G184+K184</f>
        <v>33769.42384</v>
      </c>
      <c r="G184" s="28">
        <f t="shared" si="31"/>
        <v>8573.817</v>
      </c>
      <c r="H184" s="28">
        <f t="shared" si="31"/>
        <v>25195.60684</v>
      </c>
      <c r="I184" s="28">
        <f>I189+I194+I199</f>
        <v>0</v>
      </c>
      <c r="J184" s="29">
        <f t="shared" si="32"/>
        <v>0</v>
      </c>
      <c r="K184" s="28">
        <f t="shared" si="32"/>
        <v>0</v>
      </c>
    </row>
    <row r="185" spans="1:11" ht="27.75" customHeight="1">
      <c r="A185" s="61"/>
      <c r="B185" s="62"/>
      <c r="C185" s="63"/>
      <c r="D185" s="64"/>
      <c r="E185" s="13" t="s">
        <v>25</v>
      </c>
      <c r="F185" s="27">
        <f>H185+I185+J185+G185+K185</f>
        <v>0</v>
      </c>
      <c r="G185" s="28">
        <f t="shared" si="31"/>
        <v>0</v>
      </c>
      <c r="H185" s="28">
        <f t="shared" si="31"/>
        <v>0</v>
      </c>
      <c r="I185" s="28">
        <f>I190+I195+I200</f>
        <v>0</v>
      </c>
      <c r="J185" s="29">
        <f t="shared" si="32"/>
        <v>0</v>
      </c>
      <c r="K185" s="28">
        <f t="shared" si="32"/>
        <v>0</v>
      </c>
    </row>
    <row r="186" spans="1:12" s="48" customFormat="1" ht="13.5" customHeight="1">
      <c r="A186" s="69" t="s">
        <v>123</v>
      </c>
      <c r="B186" s="70" t="s">
        <v>124</v>
      </c>
      <c r="C186" s="71" t="s">
        <v>19</v>
      </c>
      <c r="D186" s="70" t="s">
        <v>122</v>
      </c>
      <c r="E186" s="43" t="s">
        <v>21</v>
      </c>
      <c r="F186" s="44">
        <f aca="true" t="shared" si="33" ref="F186:K186">F187+F188+F189+F190</f>
        <v>19758.899</v>
      </c>
      <c r="G186" s="44">
        <f t="shared" si="33"/>
        <v>3859.153</v>
      </c>
      <c r="H186" s="44">
        <f t="shared" si="33"/>
        <v>3859.153</v>
      </c>
      <c r="I186" s="45">
        <f t="shared" si="33"/>
        <v>4013.531</v>
      </c>
      <c r="J186" s="46">
        <f t="shared" si="33"/>
        <v>4013.531</v>
      </c>
      <c r="K186" s="45">
        <f t="shared" si="33"/>
        <v>4013.531</v>
      </c>
      <c r="L186" s="47"/>
    </row>
    <row r="187" spans="1:12" s="48" customFormat="1" ht="14.25" customHeight="1">
      <c r="A187" s="69"/>
      <c r="B187" s="70"/>
      <c r="C187" s="71"/>
      <c r="D187" s="70"/>
      <c r="E187" s="42" t="s">
        <v>22</v>
      </c>
      <c r="F187" s="32">
        <f>H187+I187+J187+G187+K187</f>
        <v>0</v>
      </c>
      <c r="G187" s="44"/>
      <c r="H187" s="44"/>
      <c r="I187" s="49"/>
      <c r="J187" s="50"/>
      <c r="K187" s="51"/>
      <c r="L187" s="47"/>
    </row>
    <row r="188" spans="1:12" s="48" customFormat="1" ht="14.25" customHeight="1">
      <c r="A188" s="69"/>
      <c r="B188" s="70"/>
      <c r="C188" s="71"/>
      <c r="D188" s="70"/>
      <c r="E188" s="43" t="s">
        <v>23</v>
      </c>
      <c r="F188" s="32">
        <f>H188+I188+J188+G188+K188</f>
        <v>19758.899</v>
      </c>
      <c r="G188" s="44">
        <v>3859.153</v>
      </c>
      <c r="H188" s="44">
        <v>3859.153</v>
      </c>
      <c r="I188" s="52">
        <v>4013.531</v>
      </c>
      <c r="J188" s="52">
        <v>4013.531</v>
      </c>
      <c r="K188" s="52">
        <v>4013.531</v>
      </c>
      <c r="L188" s="47"/>
    </row>
    <row r="189" spans="1:12" s="48" customFormat="1" ht="14.25" customHeight="1">
      <c r="A189" s="69"/>
      <c r="B189" s="70"/>
      <c r="C189" s="71"/>
      <c r="D189" s="70"/>
      <c r="E189" s="42" t="s">
        <v>24</v>
      </c>
      <c r="F189" s="32">
        <f>H189+I189+J189+G189+K189</f>
        <v>0</v>
      </c>
      <c r="G189" s="44"/>
      <c r="H189" s="44"/>
      <c r="I189" s="49"/>
      <c r="J189" s="50"/>
      <c r="K189" s="51"/>
      <c r="L189" s="47"/>
    </row>
    <row r="190" spans="1:12" s="48" customFormat="1" ht="14.25" customHeight="1">
      <c r="A190" s="69"/>
      <c r="B190" s="70"/>
      <c r="C190" s="71"/>
      <c r="D190" s="70"/>
      <c r="E190" s="42" t="s">
        <v>25</v>
      </c>
      <c r="F190" s="32">
        <f>H190+I190+J190+G190+K190</f>
        <v>0</v>
      </c>
      <c r="G190" s="44"/>
      <c r="H190" s="44"/>
      <c r="I190" s="49"/>
      <c r="J190" s="50"/>
      <c r="K190" s="51"/>
      <c r="L190" s="47"/>
    </row>
    <row r="191" spans="1:12" ht="13.5" customHeight="1">
      <c r="A191" s="65" t="s">
        <v>125</v>
      </c>
      <c r="B191" s="58" t="s">
        <v>126</v>
      </c>
      <c r="C191" s="66" t="s">
        <v>19</v>
      </c>
      <c r="D191" s="58" t="s">
        <v>122</v>
      </c>
      <c r="E191" s="17" t="s">
        <v>21</v>
      </c>
      <c r="F191" s="32">
        <f aca="true" t="shared" si="34" ref="F191:K191">F192+F193+F194+F195</f>
        <v>7409.585999999999</v>
      </c>
      <c r="G191" s="32">
        <f t="shared" si="34"/>
        <v>1447.182</v>
      </c>
      <c r="H191" s="32">
        <f t="shared" si="34"/>
        <v>1447.182</v>
      </c>
      <c r="I191" s="45">
        <f t="shared" si="34"/>
        <v>1505.074</v>
      </c>
      <c r="J191" s="46">
        <f t="shared" si="34"/>
        <v>1505.074</v>
      </c>
      <c r="K191" s="45">
        <f t="shared" si="34"/>
        <v>1505.074</v>
      </c>
      <c r="L191" s="53"/>
    </row>
    <row r="192" spans="1:12" ht="14.25" customHeight="1">
      <c r="A192" s="65"/>
      <c r="B192" s="58"/>
      <c r="C192" s="66"/>
      <c r="D192" s="58"/>
      <c r="E192" s="6" t="s">
        <v>22</v>
      </c>
      <c r="F192" s="32">
        <f>H192+I192+J192+G192+K192</f>
        <v>0</v>
      </c>
      <c r="G192" s="32"/>
      <c r="H192" s="32"/>
      <c r="I192" s="49"/>
      <c r="J192" s="50"/>
      <c r="K192" s="51"/>
      <c r="L192" s="53"/>
    </row>
    <row r="193" spans="1:12" ht="14.25" customHeight="1">
      <c r="A193" s="65"/>
      <c r="B193" s="58"/>
      <c r="C193" s="66"/>
      <c r="D193" s="58"/>
      <c r="E193" s="17" t="s">
        <v>23</v>
      </c>
      <c r="F193" s="32">
        <f>H193+I193+J193+G193+K193</f>
        <v>7409.585999999999</v>
      </c>
      <c r="G193" s="32">
        <v>1447.182</v>
      </c>
      <c r="H193" s="54">
        <v>1447.182</v>
      </c>
      <c r="I193" s="52">
        <v>1505.074</v>
      </c>
      <c r="J193" s="52">
        <v>1505.074</v>
      </c>
      <c r="K193" s="52">
        <v>1505.074</v>
      </c>
      <c r="L193" s="53"/>
    </row>
    <row r="194" spans="1:12" ht="14.25" customHeight="1">
      <c r="A194" s="65"/>
      <c r="B194" s="58"/>
      <c r="C194" s="66"/>
      <c r="D194" s="58"/>
      <c r="E194" s="6" t="s">
        <v>24</v>
      </c>
      <c r="F194" s="32">
        <f>H194+I194+J194+G194+K194</f>
        <v>0</v>
      </c>
      <c r="G194" s="32"/>
      <c r="H194" s="32"/>
      <c r="I194" s="32"/>
      <c r="J194" s="11"/>
      <c r="K194" s="12"/>
      <c r="L194" s="53"/>
    </row>
    <row r="195" spans="1:12" ht="14.25" customHeight="1">
      <c r="A195" s="65"/>
      <c r="B195" s="58"/>
      <c r="C195" s="66"/>
      <c r="D195" s="58"/>
      <c r="E195" s="6" t="s">
        <v>25</v>
      </c>
      <c r="F195" s="32">
        <f>H195+I195+J195+G195+K195</f>
        <v>0</v>
      </c>
      <c r="G195" s="32"/>
      <c r="H195" s="32"/>
      <c r="I195" s="33"/>
      <c r="J195" s="11"/>
      <c r="K195" s="12"/>
      <c r="L195" s="53"/>
    </row>
    <row r="196" spans="1:12" ht="13.5" customHeight="1" thickBot="1">
      <c r="A196" s="65" t="s">
        <v>127</v>
      </c>
      <c r="B196" s="58" t="s">
        <v>128</v>
      </c>
      <c r="C196" s="66" t="s">
        <v>19</v>
      </c>
      <c r="D196" s="58" t="s">
        <v>129</v>
      </c>
      <c r="E196" s="17" t="s">
        <v>21</v>
      </c>
      <c r="F196" s="32">
        <f>F197+F198+F199+F200</f>
        <v>213874.74484</v>
      </c>
      <c r="G196" s="32">
        <f>G197+G198+G199+G200</f>
        <v>21000</v>
      </c>
      <c r="H196" s="32">
        <f>H197+H198+H199+H200</f>
        <v>45344.28484</v>
      </c>
      <c r="I196" s="32">
        <f>I197+J198+I199+I200</f>
        <v>57000.405000000006</v>
      </c>
      <c r="J196" s="36">
        <f>J197+J198+J199+J200</f>
        <v>57000.405000000006</v>
      </c>
      <c r="K196" s="32">
        <f>K197+K198+K199+K200</f>
        <v>33529.65</v>
      </c>
      <c r="L196" s="53"/>
    </row>
    <row r="197" spans="1:12" ht="14.25" customHeight="1" thickBot="1">
      <c r="A197" s="65"/>
      <c r="B197" s="58"/>
      <c r="C197" s="66"/>
      <c r="D197" s="58"/>
      <c r="E197" s="6" t="s">
        <v>22</v>
      </c>
      <c r="F197" s="32">
        <f>H197+I197+J197+G197+K197</f>
        <v>35628.30315</v>
      </c>
      <c r="G197" s="32">
        <v>0</v>
      </c>
      <c r="H197" s="32">
        <f>6960.4524</f>
        <v>6960.4524</v>
      </c>
      <c r="I197" s="32">
        <v>9555.95025</v>
      </c>
      <c r="J197" s="78">
        <v>9555.95025</v>
      </c>
      <c r="K197" s="32">
        <v>9555.95025</v>
      </c>
      <c r="L197" s="55"/>
    </row>
    <row r="198" spans="1:12" ht="14.25" customHeight="1" thickBot="1">
      <c r="A198" s="65"/>
      <c r="B198" s="58"/>
      <c r="C198" s="66"/>
      <c r="D198" s="58"/>
      <c r="E198" s="17" t="s">
        <v>23</v>
      </c>
      <c r="F198" s="32">
        <f>H198+I198+J198+G198+K198</f>
        <v>144477.01785</v>
      </c>
      <c r="G198" s="32">
        <v>12426.183</v>
      </c>
      <c r="H198" s="32">
        <v>13188.2256</v>
      </c>
      <c r="I198" s="77">
        <f>23973.69975+23470.755</f>
        <v>47444.454750000004</v>
      </c>
      <c r="J198" s="80">
        <f>23973.69975+23470.755</f>
        <v>47444.454750000004</v>
      </c>
      <c r="K198" s="81">
        <v>23973.69975</v>
      </c>
      <c r="L198" s="53"/>
    </row>
    <row r="199" spans="1:12" ht="14.25" customHeight="1" thickBot="1">
      <c r="A199" s="65"/>
      <c r="B199" s="58"/>
      <c r="C199" s="66"/>
      <c r="D199" s="58"/>
      <c r="E199" s="6" t="s">
        <v>24</v>
      </c>
      <c r="F199" s="32">
        <f>H199+I199+J199+G199+K199</f>
        <v>33769.42384</v>
      </c>
      <c r="G199" s="32">
        <v>8573.817</v>
      </c>
      <c r="H199" s="32">
        <f>26106.16866-260.56182-650</f>
        <v>25195.60684</v>
      </c>
      <c r="I199" s="54">
        <v>0</v>
      </c>
      <c r="J199" s="79">
        <v>0</v>
      </c>
      <c r="K199" s="83">
        <v>0</v>
      </c>
      <c r="L199" s="53"/>
    </row>
    <row r="200" spans="1:12" ht="14.25" customHeight="1" thickBot="1">
      <c r="A200" s="65"/>
      <c r="B200" s="58"/>
      <c r="C200" s="66"/>
      <c r="D200" s="58"/>
      <c r="E200" s="6" t="s">
        <v>25</v>
      </c>
      <c r="F200" s="32">
        <f>H200+I200+J200+G200+K200</f>
        <v>0</v>
      </c>
      <c r="G200" s="32"/>
      <c r="H200" s="56"/>
      <c r="I200" s="56"/>
      <c r="J200" s="57"/>
      <c r="K200" s="82"/>
      <c r="L200" s="53"/>
    </row>
    <row r="201" spans="1:11" ht="14.25" customHeight="1" thickBot="1">
      <c r="A201" s="61"/>
      <c r="B201" s="72" t="s">
        <v>130</v>
      </c>
      <c r="C201" s="63" t="s">
        <v>19</v>
      </c>
      <c r="D201" s="72"/>
      <c r="E201" s="14" t="s">
        <v>111</v>
      </c>
      <c r="F201" s="28">
        <f aca="true" t="shared" si="35" ref="F201:K201">F202+F203+F204+F205</f>
        <v>245581.15484000003</v>
      </c>
      <c r="G201" s="28">
        <f t="shared" si="35"/>
        <v>26908.489999999998</v>
      </c>
      <c r="H201" s="28">
        <f t="shared" si="35"/>
        <v>51461.68284</v>
      </c>
      <c r="I201" s="28">
        <f t="shared" si="35"/>
        <v>63560.579000000005</v>
      </c>
      <c r="J201" s="29">
        <f t="shared" si="35"/>
        <v>63560.579000000005</v>
      </c>
      <c r="K201" s="28">
        <f t="shared" si="35"/>
        <v>40089.824</v>
      </c>
    </row>
    <row r="202" spans="1:11" ht="14.25" customHeight="1">
      <c r="A202" s="61"/>
      <c r="B202" s="72"/>
      <c r="C202" s="63"/>
      <c r="D202" s="72"/>
      <c r="E202" s="13" t="s">
        <v>22</v>
      </c>
      <c r="F202" s="28">
        <f aca="true" t="shared" si="36" ref="F202:K205">F182+F127+F101+F50+F14</f>
        <v>35628.30315</v>
      </c>
      <c r="G202" s="28">
        <f t="shared" si="36"/>
        <v>0</v>
      </c>
      <c r="H202" s="28">
        <f t="shared" si="36"/>
        <v>6960.4524</v>
      </c>
      <c r="I202" s="28">
        <f t="shared" si="36"/>
        <v>9555.95025</v>
      </c>
      <c r="J202" s="29">
        <f t="shared" si="36"/>
        <v>9555.95025</v>
      </c>
      <c r="K202" s="28">
        <f t="shared" si="36"/>
        <v>9555.95025</v>
      </c>
    </row>
    <row r="203" spans="1:11" ht="14.25" customHeight="1">
      <c r="A203" s="61"/>
      <c r="B203" s="72"/>
      <c r="C203" s="63"/>
      <c r="D203" s="72"/>
      <c r="E203" s="14" t="s">
        <v>23</v>
      </c>
      <c r="F203" s="28">
        <f t="shared" si="36"/>
        <v>171645.50285000002</v>
      </c>
      <c r="G203" s="28">
        <f t="shared" si="36"/>
        <v>17732.518</v>
      </c>
      <c r="H203" s="28">
        <f t="shared" si="36"/>
        <v>18494.5606</v>
      </c>
      <c r="I203" s="28">
        <f t="shared" si="36"/>
        <v>52963.05975</v>
      </c>
      <c r="J203" s="29">
        <f t="shared" si="36"/>
        <v>52963.05975</v>
      </c>
      <c r="K203" s="28">
        <f t="shared" si="36"/>
        <v>29492.30475</v>
      </c>
    </row>
    <row r="204" spans="1:11" ht="14.25" customHeight="1">
      <c r="A204" s="61"/>
      <c r="B204" s="72"/>
      <c r="C204" s="63"/>
      <c r="D204" s="72"/>
      <c r="E204" s="13" t="s">
        <v>24</v>
      </c>
      <c r="F204" s="28">
        <f t="shared" si="36"/>
        <v>38307.348840000006</v>
      </c>
      <c r="G204" s="28">
        <f t="shared" si="36"/>
        <v>9175.972</v>
      </c>
      <c r="H204" s="28">
        <f t="shared" si="36"/>
        <v>26006.669840000002</v>
      </c>
      <c r="I204" s="28">
        <f t="shared" si="36"/>
        <v>1041.569</v>
      </c>
      <c r="J204" s="29">
        <f t="shared" si="36"/>
        <v>1041.569</v>
      </c>
      <c r="K204" s="28">
        <f t="shared" si="36"/>
        <v>1041.569</v>
      </c>
    </row>
    <row r="205" spans="1:11" ht="13.5" customHeight="1">
      <c r="A205" s="61"/>
      <c r="B205" s="72"/>
      <c r="C205" s="63"/>
      <c r="D205" s="72"/>
      <c r="E205" s="13" t="s">
        <v>25</v>
      </c>
      <c r="F205" s="28">
        <f t="shared" si="36"/>
        <v>0</v>
      </c>
      <c r="G205" s="28">
        <f t="shared" si="36"/>
        <v>0</v>
      </c>
      <c r="H205" s="28">
        <f t="shared" si="36"/>
        <v>0</v>
      </c>
      <c r="I205" s="28">
        <f t="shared" si="36"/>
        <v>0</v>
      </c>
      <c r="J205" s="29">
        <f t="shared" si="36"/>
        <v>0</v>
      </c>
      <c r="K205" s="28">
        <f t="shared" si="36"/>
        <v>0</v>
      </c>
    </row>
  </sheetData>
  <sheetProtection selectLockedCells="1" selectUnlockedCells="1"/>
  <mergeCells count="160"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05:A109"/>
    <mergeCell ref="B105:B109"/>
    <mergeCell ref="C105:C109"/>
    <mergeCell ref="D105:D109"/>
    <mergeCell ref="A110:A115"/>
    <mergeCell ref="B110:B115"/>
    <mergeCell ref="C110:C115"/>
    <mergeCell ref="D110:D115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85:A89"/>
    <mergeCell ref="B85:B89"/>
    <mergeCell ref="C85:C89"/>
    <mergeCell ref="D85:D89"/>
    <mergeCell ref="A90:A94"/>
    <mergeCell ref="B90:B94"/>
    <mergeCell ref="C90:C94"/>
    <mergeCell ref="D90:D94"/>
    <mergeCell ref="A74:A79"/>
    <mergeCell ref="B74:B79"/>
    <mergeCell ref="C74:C79"/>
    <mergeCell ref="D74:D79"/>
    <mergeCell ref="A80:A84"/>
    <mergeCell ref="B80:B84"/>
    <mergeCell ref="C80:C84"/>
    <mergeCell ref="D80:D84"/>
    <mergeCell ref="A64:A68"/>
    <mergeCell ref="B64:B68"/>
    <mergeCell ref="C64:C68"/>
    <mergeCell ref="D64:D68"/>
    <mergeCell ref="A69:A73"/>
    <mergeCell ref="B69:B73"/>
    <mergeCell ref="C69:C73"/>
    <mergeCell ref="D69:D73"/>
    <mergeCell ref="A54:A58"/>
    <mergeCell ref="B54:B58"/>
    <mergeCell ref="C54:C58"/>
    <mergeCell ref="D54:D58"/>
    <mergeCell ref="A59:A63"/>
    <mergeCell ref="B59:B63"/>
    <mergeCell ref="C59:C63"/>
    <mergeCell ref="D59:D63"/>
    <mergeCell ref="A44:A48"/>
    <mergeCell ref="B44:B48"/>
    <mergeCell ref="C44:C48"/>
    <mergeCell ref="D44:D48"/>
    <mergeCell ref="A49:A53"/>
    <mergeCell ref="B49:B53"/>
    <mergeCell ref="C49:C53"/>
    <mergeCell ref="D49:D53"/>
    <mergeCell ref="A34:A38"/>
    <mergeCell ref="B34:B38"/>
    <mergeCell ref="C34:C38"/>
    <mergeCell ref="D34:D38"/>
    <mergeCell ref="A39:A43"/>
    <mergeCell ref="B39:B43"/>
    <mergeCell ref="C39:C43"/>
    <mergeCell ref="D39:D43"/>
    <mergeCell ref="A23:A28"/>
    <mergeCell ref="B23:B28"/>
    <mergeCell ref="C23:C28"/>
    <mergeCell ref="D23:D28"/>
    <mergeCell ref="A29:A33"/>
    <mergeCell ref="B29:B33"/>
    <mergeCell ref="C29:C33"/>
    <mergeCell ref="D29:D33"/>
    <mergeCell ref="A13:A17"/>
    <mergeCell ref="B13:B17"/>
    <mergeCell ref="C13:C17"/>
    <mergeCell ref="D13:D17"/>
    <mergeCell ref="A18:A22"/>
    <mergeCell ref="B18:B22"/>
    <mergeCell ref="C18:C22"/>
    <mergeCell ref="D18:D22"/>
    <mergeCell ref="G1:I2"/>
    <mergeCell ref="A10:A11"/>
    <mergeCell ref="B10:B11"/>
    <mergeCell ref="C10:C11"/>
    <mergeCell ref="D10:D11"/>
    <mergeCell ref="E10:E11"/>
    <mergeCell ref="F10:F11"/>
    <mergeCell ref="G10:K10"/>
  </mergeCells>
  <printOptions/>
  <pageMargins left="0.7" right="0.7" top="0.53" bottom="0.32" header="0.5118055555555555" footer="0.39"/>
  <pageSetup fitToHeight="5" fitToWidth="1" horizontalDpi="600" verticalDpi="600" orientation="landscape" paperSize="9" scale="49" r:id="rId1"/>
  <rowBreaks count="8" manualBreakCount="8">
    <brk id="43" max="255" man="1"/>
    <brk id="83" max="255" man="1"/>
    <brk id="89" max="255" man="1"/>
    <brk id="94" max="255" man="1"/>
    <brk id="130" max="255" man="1"/>
    <brk id="145" max="255" man="1"/>
    <brk id="18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ДГХ</dc:creator>
  <cp:keywords/>
  <dc:description/>
  <cp:lastModifiedBy>МБУ УГХ</cp:lastModifiedBy>
  <cp:lastPrinted>2022-12-28T12:34:35Z</cp:lastPrinted>
  <dcterms:created xsi:type="dcterms:W3CDTF">2022-12-27T17:05:51Z</dcterms:created>
  <dcterms:modified xsi:type="dcterms:W3CDTF">2022-12-28T12:34:39Z</dcterms:modified>
  <cp:category/>
  <cp:version/>
  <cp:contentType/>
  <cp:contentStatus/>
</cp:coreProperties>
</file>